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at.aktepe\Desktop\"/>
    </mc:Choice>
  </mc:AlternateContent>
  <xr:revisionPtr revIDLastSave="0" documentId="13_ncr:1_{2B042162-E22F-45CC-96F5-42DD05DC3BE1}" xr6:coauthVersionLast="36" xr6:coauthVersionMax="36" xr10:uidLastSave="{00000000-0000-0000-0000-000000000000}"/>
  <bookViews>
    <workbookView xWindow="0" yWindow="0" windowWidth="28800" windowHeight="11670" xr2:uid="{1EB1A251-6D47-4D2B-AF8A-CD9C9F9C1084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1" l="1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4" i="1"/>
  <c r="N26" i="1"/>
  <c r="N27" i="1"/>
  <c r="N28" i="1"/>
  <c r="N30" i="1"/>
  <c r="N31" i="1"/>
  <c r="N32" i="1"/>
  <c r="N33" i="1"/>
  <c r="N34" i="1"/>
  <c r="N35" i="1"/>
  <c r="N37" i="1"/>
  <c r="N38" i="1"/>
  <c r="N3" i="1"/>
</calcChain>
</file>

<file path=xl/sharedStrings.xml><?xml version="1.0" encoding="utf-8"?>
<sst xmlns="http://schemas.openxmlformats.org/spreadsheetml/2006/main" count="457" uniqueCount="90">
  <si>
    <t>Fakülte/Yüksekokul Adı</t>
  </si>
  <si>
    <t>Program Adı</t>
  </si>
  <si>
    <t>Puan Türü</t>
  </si>
  <si>
    <t>Kontenjan</t>
  </si>
  <si>
    <t>Yerleşen</t>
  </si>
  <si>
    <t>En Küçük Puan</t>
  </si>
  <si>
    <t>En Büyük Puan</t>
  </si>
  <si>
    <t>Yabancı Diller Fakültesi</t>
  </si>
  <si>
    <t>İngiliz Dili ve Edebiyatı (İngilizce)</t>
  </si>
  <si>
    <t>DİL</t>
  </si>
  <si>
    <t>Siyasal Bilgiler Fakültesi</t>
  </si>
  <si>
    <t>Uluslararası İlişkiler (İngilizce)</t>
  </si>
  <si>
    <t>EA</t>
  </si>
  <si>
    <t>--</t>
  </si>
  <si>
    <t>Ekonomi (İngilizce)</t>
  </si>
  <si>
    <t>İşletme (İngilizce)</t>
  </si>
  <si>
    <t>Hukuk Fakültesi</t>
  </si>
  <si>
    <t>Hukuk</t>
  </si>
  <si>
    <t>Siyaset Bilimi ve Kamu Yönetimi (İngilizce)</t>
  </si>
  <si>
    <t>Sosyal ve Beşeri Bilimler Fakültesi</t>
  </si>
  <si>
    <t>Sosyoloji (İngilizce)</t>
  </si>
  <si>
    <t>Tarih (İngilizce)</t>
  </si>
  <si>
    <t>SÖZ</t>
  </si>
  <si>
    <t>Psikoloji (İngilizce)</t>
  </si>
  <si>
    <t>Japonca Mütercim ve Tercümanlık</t>
  </si>
  <si>
    <t>Rusça Mütercim ve Tercümanlık</t>
  </si>
  <si>
    <t>ASBÜ-Kuzey Kıbrıs Yerleşkesi (KKTC-Lefkoşa)</t>
  </si>
  <si>
    <t>İngilizce Öğretmenliği (Ücretli)</t>
  </si>
  <si>
    <t>İngilizce Öğretmenliği (%50 İndirimli)</t>
  </si>
  <si>
    <t>İngilizce Öğretmenliği (Burslu)</t>
  </si>
  <si>
    <t>Özel Eğitim Öğretmenliği (Ücretli)</t>
  </si>
  <si>
    <t>Özel Eğitim Öğretmenliği (Burslu)</t>
  </si>
  <si>
    <t>Özel Eğitim Öğretmenliği (%50 İndirimli)</t>
  </si>
  <si>
    <t>Rehberlik ve Psikolojik Danışmanlık (Ücretli)</t>
  </si>
  <si>
    <t>Rehberlik ve Psikolojik Danışmanlık (Burslu)</t>
  </si>
  <si>
    <t>Rehberlik ve Psikolojik Danışmanlık (%50 İndirimli)</t>
  </si>
  <si>
    <t>Psikoloji (Ücretli)</t>
  </si>
  <si>
    <t>Psikoloji (Burslu)</t>
  </si>
  <si>
    <t>Psikoloji (%50 İndirimli)</t>
  </si>
  <si>
    <t>Hukuk (Ücretli)</t>
  </si>
  <si>
    <t>Hukuk (Burslu)</t>
  </si>
  <si>
    <t>Hukuk (%50 İndirimli)</t>
  </si>
  <si>
    <t>İlahiyat (Burslu)</t>
  </si>
  <si>
    <t>Uluslararası Girişimcilik (İngilizce) (Ücretli)</t>
  </si>
  <si>
    <t>Uluslararası Girişimcilik (İngilizce) (Burslu)</t>
  </si>
  <si>
    <t>Uluslararası Girişimcilik (İngilizce) (%50 İndirimli)</t>
  </si>
  <si>
    <t>Uluslararası Ticaret ve Lojistik (İngilizce) (Ücretli)</t>
  </si>
  <si>
    <t>Uluslararası Ticaret ve Lojistik (İngilizce) (Burslu)</t>
  </si>
  <si>
    <t>Uluslararası Ticaret ve Lojistik (İngilizce) (%50 İndirimli)</t>
  </si>
  <si>
    <t>İktisat (İngilizce) (Burslu)</t>
  </si>
  <si>
    <t>İktisat (İngilizce) (Ücretli)</t>
  </si>
  <si>
    <t>İlahiyat Fakültesi</t>
  </si>
  <si>
    <t>İlahiyat</t>
  </si>
  <si>
    <t>İlahiyat (M.T.O.K.)</t>
  </si>
  <si>
    <t>Türk Dili ve Edebiyatı</t>
  </si>
  <si>
    <t>İktisat (İngilizce) (%50 İndirimli)</t>
  </si>
  <si>
    <t>2023-Okul Birinicisi Yerleştirme</t>
  </si>
  <si>
    <t>---</t>
  </si>
  <si>
    <t>2023-35 Yaş Üzeri Kadın Yerleştirme</t>
  </si>
  <si>
    <t>Doluluk</t>
  </si>
  <si>
    <t>ASBÜ-Kuzey Kıbrıs Yerleşkesi Doluluk Oranı: %68</t>
  </si>
  <si>
    <t>ASBÜ-Ankara Merkez Yerleşkesi Doluluk Oranı: %100</t>
  </si>
  <si>
    <t>TABAN PUAN % YÜZDE FARKI (BİR ÖNCEKİ YILA GÖRE)</t>
  </si>
  <si>
    <t>ANKARA SOSYAL BİLİMLER ÜNİVERSİTES-2023 YKS YERLEŞTİRME SONUÇLARI</t>
  </si>
  <si>
    <t> 8150</t>
  </si>
  <si>
    <t>Başarı sırası en düşük</t>
  </si>
  <si>
    <t>Başarı sırası en yüksek</t>
  </si>
  <si>
    <t> 303</t>
  </si>
  <si>
    <t> 8570</t>
  </si>
  <si>
    <t> 6170</t>
  </si>
  <si>
    <t> 72700</t>
  </si>
  <si>
    <t> 2440</t>
  </si>
  <si>
    <t> 5860</t>
  </si>
  <si>
    <t> 14900</t>
  </si>
  <si>
    <t>0,12 Katsayı ile Yerleşen Son Kişinin Başarı Sırası</t>
  </si>
  <si>
    <t> 60,500</t>
  </si>
  <si>
    <t> 11,600</t>
  </si>
  <si>
    <t> 42,600</t>
  </si>
  <si>
    <t> 38,100</t>
  </si>
  <si>
    <t> 59,800</t>
  </si>
  <si>
    <t> 89,600</t>
  </si>
  <si>
    <t> 28,000</t>
  </si>
  <si>
    <t> 25,700</t>
  </si>
  <si>
    <t> 14,900</t>
  </si>
  <si>
    <t> 232,000</t>
  </si>
  <si>
    <t> 198,000</t>
  </si>
  <si>
    <t> 45,800</t>
  </si>
  <si>
    <t>353,000</t>
  </si>
  <si>
    <t>627,000</t>
  </si>
  <si>
    <t>769,000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</si>
</sst>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5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rgb="FF000000"/>
      <name val="Calibri"/>
      <family val="2"/>
      <charset val="162"/>
    </font>
    <font>
      <b/>
      <sz val="13"/>
      <color rgb="FF333333"/>
      <name val="Calibri"/>
      <family val="2"/>
      <charset val="162"/>
    </font>
    <font>
      <b/>
      <sz val="8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</font>
    <font>
      <b/>
      <sz val="10"/>
      <color rgb="FF000000"/>
      <name val="Calibri"/>
      <family val="2"/>
      <charset val="162"/>
    </font>
    <font>
      <b/>
      <sz val="10"/>
      <color rgb="FF333333"/>
      <name val="Calibri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333333"/>
      <name val="Calibri"/>
      <family val="2"/>
      <charset val="162"/>
      <scheme val="minor"/>
    </font>
    <font>
      <b/>
      <sz val="12"/>
      <color rgb="FF333333"/>
      <name val="Calibri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BE0D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/>
    <xf numFmtId="49" fontId="2" fillId="2" borderId="1" xfId="0" applyNumberFormat="1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0" fillId="11" borderId="1" xfId="0" applyNumberFormat="1" applyFill="1" applyBorder="1" applyAlignment="1">
      <alignment horizontal="center" vertical="center"/>
    </xf>
    <xf numFmtId="49" fontId="0" fillId="11" borderId="1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49" fontId="7" fillId="8" borderId="4" xfId="0" applyNumberFormat="1" applyFont="1" applyFill="1" applyBorder="1" applyAlignment="1">
      <alignment horizontal="center" vertical="center" wrapText="1"/>
    </xf>
    <xf numFmtId="49" fontId="7" fillId="8" borderId="5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3" fontId="11" fillId="13" borderId="1" xfId="0" applyNumberFormat="1" applyFont="1" applyFill="1" applyBorder="1" applyAlignment="1">
      <alignment horizontal="center" vertical="center" wrapText="1"/>
    </xf>
    <xf numFmtId="2" fontId="11" fillId="13" borderId="1" xfId="0" applyNumberFormat="1" applyFont="1" applyFill="1" applyBorder="1" applyAlignment="1">
      <alignment horizontal="center" vertical="center" wrapText="1"/>
    </xf>
    <xf numFmtId="3" fontId="11" fillId="12" borderId="1" xfId="0" applyNumberFormat="1" applyFont="1" applyFill="1" applyBorder="1" applyAlignment="1">
      <alignment horizontal="center" vertical="center"/>
    </xf>
    <xf numFmtId="2" fontId="11" fillId="12" borderId="1" xfId="0" applyNumberFormat="1" applyFont="1" applyFill="1" applyBorder="1" applyAlignment="1">
      <alignment horizontal="center" vertical="center"/>
    </xf>
    <xf numFmtId="0" fontId="11" fillId="12" borderId="1" xfId="0" applyNumberFormat="1" applyFont="1" applyFill="1" applyBorder="1" applyAlignment="1">
      <alignment horizontal="center" vertical="center"/>
    </xf>
    <xf numFmtId="3" fontId="11" fillId="12" borderId="5" xfId="0" applyNumberFormat="1" applyFont="1" applyFill="1" applyBorder="1" applyAlignment="1">
      <alignment horizontal="center" vertical="center"/>
    </xf>
    <xf numFmtId="2" fontId="11" fillId="12" borderId="5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3" fontId="13" fillId="12" borderId="1" xfId="0" applyNumberFormat="1" applyFont="1" applyFill="1" applyBorder="1" applyAlignment="1">
      <alignment horizontal="center" vertical="center"/>
    </xf>
    <xf numFmtId="2" fontId="13" fillId="12" borderId="1" xfId="0" applyNumberFormat="1" applyFont="1" applyFill="1" applyBorder="1" applyAlignment="1">
      <alignment horizontal="center" vertical="center"/>
    </xf>
    <xf numFmtId="49" fontId="11" fillId="12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6C0C0-5DBA-4B1D-939E-817BCCEA1A38}">
  <sheetPr>
    <pageSetUpPr fitToPage="1"/>
  </sheetPr>
  <dimension ref="A1:V44"/>
  <sheetViews>
    <sheetView tabSelected="1" zoomScaleNormal="100" workbookViewId="0">
      <selection activeCell="G16" sqref="G16"/>
    </sheetView>
  </sheetViews>
  <sheetFormatPr defaultColWidth="11.42578125" defaultRowHeight="15" x14ac:dyDescent="0.25"/>
  <cols>
    <col min="1" max="1" width="31" style="9" customWidth="1"/>
    <col min="2" max="2" width="37.85546875" style="9" customWidth="1"/>
    <col min="3" max="5" width="11.42578125" style="4"/>
    <col min="6" max="6" width="7.28515625" style="4" customWidth="1"/>
    <col min="7" max="8" width="13.5703125" style="4" bestFit="1" customWidth="1"/>
    <col min="9" max="14" width="11.42578125" style="4"/>
    <col min="15" max="15" width="9.140625" style="4" customWidth="1"/>
    <col min="16" max="16" width="10.7109375" style="4" customWidth="1"/>
    <col min="17" max="18" width="11.42578125" style="4"/>
    <col min="19" max="19" width="8.85546875" style="4" customWidth="1"/>
    <col min="20" max="22" width="11.42578125" style="4"/>
  </cols>
  <sheetData>
    <row r="1" spans="1:22" s="1" customFormat="1" ht="44.25" customHeight="1" x14ac:dyDescent="0.25">
      <c r="A1" s="36" t="s">
        <v>63</v>
      </c>
      <c r="B1" s="36"/>
      <c r="C1" s="36"/>
      <c r="D1" s="40">
        <v>2023</v>
      </c>
      <c r="E1" s="41"/>
      <c r="F1" s="41"/>
      <c r="G1" s="41"/>
      <c r="H1" s="41"/>
      <c r="I1" s="41"/>
      <c r="J1" s="42"/>
      <c r="K1" s="35">
        <v>2022</v>
      </c>
      <c r="L1" s="43"/>
      <c r="M1" s="43"/>
      <c r="N1" s="38" t="s">
        <v>62</v>
      </c>
      <c r="O1" s="34" t="s">
        <v>56</v>
      </c>
      <c r="P1" s="34"/>
      <c r="Q1" s="34"/>
      <c r="R1" s="34"/>
      <c r="S1" s="34" t="s">
        <v>58</v>
      </c>
      <c r="T1" s="34"/>
      <c r="U1" s="34"/>
      <c r="V1" s="34"/>
    </row>
    <row r="2" spans="1:22" s="6" customFormat="1" ht="45" customHeight="1" x14ac:dyDescent="0.2">
      <c r="A2" s="7" t="s">
        <v>0</v>
      </c>
      <c r="B2" s="7" t="s">
        <v>1</v>
      </c>
      <c r="C2" s="5" t="s">
        <v>2</v>
      </c>
      <c r="D2" s="5" t="s">
        <v>3</v>
      </c>
      <c r="E2" s="5" t="s">
        <v>4</v>
      </c>
      <c r="F2" s="5" t="s">
        <v>59</v>
      </c>
      <c r="G2" s="5" t="s">
        <v>5</v>
      </c>
      <c r="H2" s="5" t="s">
        <v>6</v>
      </c>
      <c r="I2" s="33" t="s">
        <v>65</v>
      </c>
      <c r="J2" s="33" t="s">
        <v>66</v>
      </c>
      <c r="K2" s="10" t="s">
        <v>5</v>
      </c>
      <c r="L2" s="10" t="s">
        <v>6</v>
      </c>
      <c r="M2" s="44" t="s">
        <v>74</v>
      </c>
      <c r="N2" s="39"/>
      <c r="O2" s="5" t="s">
        <v>3</v>
      </c>
      <c r="P2" s="5" t="s">
        <v>4</v>
      </c>
      <c r="Q2" s="5" t="s">
        <v>5</v>
      </c>
      <c r="R2" s="5" t="s">
        <v>6</v>
      </c>
      <c r="S2" s="5" t="s">
        <v>3</v>
      </c>
      <c r="T2" s="5" t="s">
        <v>4</v>
      </c>
      <c r="U2" s="5" t="s">
        <v>5</v>
      </c>
      <c r="V2" s="5" t="s">
        <v>6</v>
      </c>
    </row>
    <row r="3" spans="1:22" s="1" customFormat="1" ht="17.25" x14ac:dyDescent="0.25">
      <c r="A3" s="8" t="s">
        <v>16</v>
      </c>
      <c r="B3" s="8" t="s">
        <v>17</v>
      </c>
      <c r="C3" s="2" t="s">
        <v>12</v>
      </c>
      <c r="D3" s="12">
        <v>100</v>
      </c>
      <c r="E3" s="12">
        <v>100</v>
      </c>
      <c r="F3" s="13">
        <v>1</v>
      </c>
      <c r="G3" s="11">
        <v>435.47496999999998</v>
      </c>
      <c r="H3" s="32">
        <v>451.25797</v>
      </c>
      <c r="I3" s="49">
        <v>10300</v>
      </c>
      <c r="J3" s="50" t="s">
        <v>69</v>
      </c>
      <c r="K3" s="62">
        <v>431.16372000000001</v>
      </c>
      <c r="L3" s="63">
        <v>450.48865000000001</v>
      </c>
      <c r="M3" s="45">
        <v>16942</v>
      </c>
      <c r="N3" s="19">
        <f>(K3-G3)/G3</f>
        <v>-9.9001097583173905E-3</v>
      </c>
      <c r="O3" s="16">
        <v>3</v>
      </c>
      <c r="P3" s="21">
        <v>3</v>
      </c>
      <c r="Q3" s="3">
        <v>425.84431999999998</v>
      </c>
      <c r="R3" s="3">
        <v>426.78044</v>
      </c>
      <c r="S3" s="2" t="s">
        <v>13</v>
      </c>
      <c r="T3" s="22" t="s">
        <v>13</v>
      </c>
      <c r="U3" s="3" t="s">
        <v>13</v>
      </c>
      <c r="V3" s="3" t="s">
        <v>13</v>
      </c>
    </row>
    <row r="4" spans="1:22" s="1" customFormat="1" ht="17.25" x14ac:dyDescent="0.25">
      <c r="A4" s="8" t="s">
        <v>51</v>
      </c>
      <c r="B4" s="8" t="s">
        <v>52</v>
      </c>
      <c r="C4" s="2" t="s">
        <v>22</v>
      </c>
      <c r="D4" s="12">
        <v>80</v>
      </c>
      <c r="E4" s="12">
        <v>80</v>
      </c>
      <c r="F4" s="13">
        <v>1</v>
      </c>
      <c r="G4" s="11">
        <v>344.74268000000001</v>
      </c>
      <c r="H4" s="32">
        <v>490.05588999999998</v>
      </c>
      <c r="I4" s="51">
        <v>126000</v>
      </c>
      <c r="J4" s="52" t="s">
        <v>67</v>
      </c>
      <c r="K4" s="62">
        <v>354.77069999999998</v>
      </c>
      <c r="L4" s="63">
        <v>485.49565000000001</v>
      </c>
      <c r="M4" s="45">
        <v>97480</v>
      </c>
      <c r="N4" s="20">
        <f t="shared" ref="N4:N38" si="0">(K4-G4)/G4</f>
        <v>2.9088420383574117E-2</v>
      </c>
      <c r="O4" s="16">
        <v>2</v>
      </c>
      <c r="P4" s="21">
        <v>2</v>
      </c>
      <c r="Q4" s="3">
        <v>311.21591000000001</v>
      </c>
      <c r="R4" s="3">
        <v>344.16005999999999</v>
      </c>
      <c r="S4" s="12">
        <v>2</v>
      </c>
      <c r="T4" s="21">
        <v>2</v>
      </c>
      <c r="U4" s="3">
        <v>326.19941</v>
      </c>
      <c r="V4" s="3">
        <v>338.13887999999997</v>
      </c>
    </row>
    <row r="5" spans="1:22" s="1" customFormat="1" ht="17.25" x14ac:dyDescent="0.25">
      <c r="A5" s="8" t="s">
        <v>51</v>
      </c>
      <c r="B5" s="8" t="s">
        <v>53</v>
      </c>
      <c r="C5" s="2" t="s">
        <v>22</v>
      </c>
      <c r="D5" s="12">
        <v>10</v>
      </c>
      <c r="E5" s="12">
        <v>10</v>
      </c>
      <c r="F5" s="13">
        <v>1</v>
      </c>
      <c r="G5" s="11">
        <v>325.17925000000002</v>
      </c>
      <c r="H5" s="32">
        <v>370.50864999999999</v>
      </c>
      <c r="I5" s="51">
        <v>204000</v>
      </c>
      <c r="J5" s="53" t="s">
        <v>75</v>
      </c>
      <c r="K5" s="62">
        <v>332.01868000000002</v>
      </c>
      <c r="L5" s="63">
        <v>354.80180000000001</v>
      </c>
      <c r="M5" s="45">
        <v>174399</v>
      </c>
      <c r="N5" s="20">
        <f t="shared" si="0"/>
        <v>2.1032799602065607E-2</v>
      </c>
      <c r="O5" s="17" t="s">
        <v>13</v>
      </c>
      <c r="P5" s="22" t="s">
        <v>13</v>
      </c>
      <c r="Q5" s="3" t="s">
        <v>13</v>
      </c>
      <c r="R5" s="3" t="s">
        <v>13</v>
      </c>
      <c r="S5" s="12">
        <v>1</v>
      </c>
      <c r="T5" s="21">
        <v>1</v>
      </c>
      <c r="U5" s="3">
        <v>321.18540000000002</v>
      </c>
      <c r="V5" s="3">
        <v>321.18540000000002</v>
      </c>
    </row>
    <row r="6" spans="1:22" s="1" customFormat="1" ht="17.25" x14ac:dyDescent="0.25">
      <c r="A6" s="8" t="s">
        <v>7</v>
      </c>
      <c r="B6" s="8" t="s">
        <v>24</v>
      </c>
      <c r="C6" s="2" t="s">
        <v>9</v>
      </c>
      <c r="D6" s="12">
        <v>40</v>
      </c>
      <c r="E6" s="12">
        <v>41</v>
      </c>
      <c r="F6" s="13">
        <v>1</v>
      </c>
      <c r="G6" s="11">
        <v>424.38812000000001</v>
      </c>
      <c r="H6" s="32">
        <v>459.94051000000002</v>
      </c>
      <c r="I6" s="49">
        <v>18800</v>
      </c>
      <c r="J6" s="50" t="s">
        <v>68</v>
      </c>
      <c r="K6" s="62">
        <v>410.67325</v>
      </c>
      <c r="L6" s="63">
        <v>457.97246999999999</v>
      </c>
      <c r="M6" s="45">
        <v>20182</v>
      </c>
      <c r="N6" s="19">
        <f t="shared" si="0"/>
        <v>-3.2316809433779667E-2</v>
      </c>
      <c r="O6" s="16">
        <v>1</v>
      </c>
      <c r="P6" s="21">
        <v>0</v>
      </c>
      <c r="Q6" s="3" t="s">
        <v>13</v>
      </c>
      <c r="R6" s="3" t="s">
        <v>13</v>
      </c>
      <c r="S6" s="12">
        <v>1</v>
      </c>
      <c r="T6" s="21">
        <v>1</v>
      </c>
      <c r="U6" s="3">
        <v>168.29039</v>
      </c>
      <c r="V6" s="3">
        <v>168.29039</v>
      </c>
    </row>
    <row r="7" spans="1:22" s="1" customFormat="1" ht="17.25" x14ac:dyDescent="0.25">
      <c r="A7" s="8" t="s">
        <v>7</v>
      </c>
      <c r="B7" s="8" t="s">
        <v>25</v>
      </c>
      <c r="C7" s="2" t="s">
        <v>9</v>
      </c>
      <c r="D7" s="12">
        <v>40</v>
      </c>
      <c r="E7" s="12">
        <v>41</v>
      </c>
      <c r="F7" s="13">
        <v>1</v>
      </c>
      <c r="G7" s="11">
        <v>400.87356999999997</v>
      </c>
      <c r="H7" s="32">
        <v>447.25364999999999</v>
      </c>
      <c r="I7" s="49">
        <v>28000</v>
      </c>
      <c r="J7" s="50" t="s">
        <v>76</v>
      </c>
      <c r="K7" s="62">
        <v>362.87459000000001</v>
      </c>
      <c r="L7" s="63">
        <v>435.24466999999999</v>
      </c>
      <c r="M7" s="45">
        <v>37351</v>
      </c>
      <c r="N7" s="19">
        <f t="shared" si="0"/>
        <v>-9.4790434799680023E-2</v>
      </c>
      <c r="O7" s="16">
        <v>1</v>
      </c>
      <c r="P7" s="21">
        <v>0</v>
      </c>
      <c r="Q7" s="3" t="s">
        <v>13</v>
      </c>
      <c r="R7" s="3" t="s">
        <v>13</v>
      </c>
      <c r="S7" s="12">
        <v>1</v>
      </c>
      <c r="T7" s="21">
        <v>1</v>
      </c>
      <c r="U7" s="3">
        <v>345.30563000000001</v>
      </c>
      <c r="V7" s="3">
        <v>345.30563000000001</v>
      </c>
    </row>
    <row r="8" spans="1:22" s="1" customFormat="1" ht="17.25" x14ac:dyDescent="0.25">
      <c r="A8" s="8" t="s">
        <v>7</v>
      </c>
      <c r="B8" s="8" t="s">
        <v>8</v>
      </c>
      <c r="C8" s="2" t="s">
        <v>9</v>
      </c>
      <c r="D8" s="12">
        <v>60</v>
      </c>
      <c r="E8" s="12">
        <v>60</v>
      </c>
      <c r="F8" s="13">
        <v>1</v>
      </c>
      <c r="G8" s="11">
        <v>431.47120999999999</v>
      </c>
      <c r="H8" s="32">
        <v>462.01393999999999</v>
      </c>
      <c r="I8" s="49">
        <v>16400</v>
      </c>
      <c r="J8" s="50" t="s">
        <v>64</v>
      </c>
      <c r="K8" s="62">
        <v>419.84710999999999</v>
      </c>
      <c r="L8" s="63">
        <v>441.74950999999999</v>
      </c>
      <c r="M8" s="45">
        <v>17265</v>
      </c>
      <c r="N8" s="19">
        <f t="shared" si="0"/>
        <v>-2.6940615574327656E-2</v>
      </c>
      <c r="O8" s="16">
        <v>2</v>
      </c>
      <c r="P8" s="21">
        <v>2</v>
      </c>
      <c r="Q8" s="3">
        <v>321.37265000000002</v>
      </c>
      <c r="R8" s="3">
        <v>350.03075000000001</v>
      </c>
      <c r="S8" s="12">
        <v>2</v>
      </c>
      <c r="T8" s="21">
        <v>1</v>
      </c>
      <c r="U8" s="3">
        <v>191.93425999999999</v>
      </c>
      <c r="V8" s="3">
        <v>191.93425999999999</v>
      </c>
    </row>
    <row r="9" spans="1:22" s="1" customFormat="1" ht="17.25" x14ac:dyDescent="0.25">
      <c r="A9" s="8" t="s">
        <v>10</v>
      </c>
      <c r="B9" s="8" t="s">
        <v>11</v>
      </c>
      <c r="C9" s="2" t="s">
        <v>12</v>
      </c>
      <c r="D9" s="12">
        <v>60</v>
      </c>
      <c r="E9" s="12">
        <v>60</v>
      </c>
      <c r="F9" s="13">
        <v>1</v>
      </c>
      <c r="G9" s="11">
        <v>373.62412</v>
      </c>
      <c r="H9" s="32">
        <v>401.72991999999999</v>
      </c>
      <c r="I9" s="49">
        <v>96000</v>
      </c>
      <c r="J9" s="50" t="s">
        <v>77</v>
      </c>
      <c r="K9" s="62">
        <v>367.88056</v>
      </c>
      <c r="L9" s="63">
        <v>406.46701999999999</v>
      </c>
      <c r="M9" s="45">
        <v>125947</v>
      </c>
      <c r="N9" s="19">
        <f t="shared" si="0"/>
        <v>-1.537256213544244E-2</v>
      </c>
      <c r="O9" s="16">
        <v>2</v>
      </c>
      <c r="P9" s="21">
        <v>2</v>
      </c>
      <c r="Q9" s="3">
        <v>333.68061999999998</v>
      </c>
      <c r="R9" s="3">
        <v>341.01047999999997</v>
      </c>
      <c r="S9" s="12">
        <v>2</v>
      </c>
      <c r="T9" s="21">
        <v>0</v>
      </c>
      <c r="U9" s="3" t="s">
        <v>13</v>
      </c>
      <c r="V9" s="3" t="s">
        <v>13</v>
      </c>
    </row>
    <row r="10" spans="1:22" s="1" customFormat="1" ht="17.25" x14ac:dyDescent="0.25">
      <c r="A10" s="8" t="s">
        <v>10</v>
      </c>
      <c r="B10" s="8" t="s">
        <v>14</v>
      </c>
      <c r="C10" s="2" t="s">
        <v>12</v>
      </c>
      <c r="D10" s="12">
        <v>60</v>
      </c>
      <c r="E10" s="12">
        <v>61</v>
      </c>
      <c r="F10" s="13">
        <v>1</v>
      </c>
      <c r="G10" s="11">
        <v>343.45458000000002</v>
      </c>
      <c r="H10" s="32">
        <v>404.86603000000002</v>
      </c>
      <c r="I10" s="51">
        <v>184000</v>
      </c>
      <c r="J10" s="52" t="s">
        <v>78</v>
      </c>
      <c r="K10" s="62">
        <v>336.84233999999998</v>
      </c>
      <c r="L10" s="63">
        <v>369.49139000000002</v>
      </c>
      <c r="M10" s="45">
        <v>221932</v>
      </c>
      <c r="N10" s="19">
        <f t="shared" si="0"/>
        <v>-1.9252152642716375E-2</v>
      </c>
      <c r="O10" s="16">
        <v>2</v>
      </c>
      <c r="P10" s="21">
        <v>1</v>
      </c>
      <c r="Q10" s="3">
        <v>287.21051</v>
      </c>
      <c r="R10" s="3">
        <v>287.21051</v>
      </c>
      <c r="S10" s="12">
        <v>2</v>
      </c>
      <c r="T10" s="21">
        <v>0</v>
      </c>
      <c r="U10" s="3" t="s">
        <v>13</v>
      </c>
      <c r="V10" s="3" t="s">
        <v>13</v>
      </c>
    </row>
    <row r="11" spans="1:22" s="1" customFormat="1" ht="17.25" x14ac:dyDescent="0.25">
      <c r="A11" s="8" t="s">
        <v>10</v>
      </c>
      <c r="B11" s="8" t="s">
        <v>15</v>
      </c>
      <c r="C11" s="2" t="s">
        <v>12</v>
      </c>
      <c r="D11" s="12">
        <v>60</v>
      </c>
      <c r="E11" s="12">
        <v>62</v>
      </c>
      <c r="F11" s="13">
        <v>1</v>
      </c>
      <c r="G11" s="11">
        <v>354.25294000000002</v>
      </c>
      <c r="H11" s="32">
        <v>384.41613000000001</v>
      </c>
      <c r="I11" s="51">
        <v>148000</v>
      </c>
      <c r="J11" s="52" t="s">
        <v>70</v>
      </c>
      <c r="K11" s="62">
        <v>348.44907000000001</v>
      </c>
      <c r="L11" s="63">
        <v>386.82087000000001</v>
      </c>
      <c r="M11" s="45">
        <v>181356</v>
      </c>
      <c r="N11" s="19">
        <f t="shared" si="0"/>
        <v>-1.6383406726278735E-2</v>
      </c>
      <c r="O11" s="16">
        <v>2</v>
      </c>
      <c r="P11" s="21">
        <v>0</v>
      </c>
      <c r="Q11" s="3" t="s">
        <v>13</v>
      </c>
      <c r="R11" s="3" t="s">
        <v>13</v>
      </c>
      <c r="S11" s="12">
        <v>2</v>
      </c>
      <c r="T11" s="21">
        <v>0</v>
      </c>
      <c r="U11" s="3" t="s">
        <v>13</v>
      </c>
      <c r="V11" s="3" t="s">
        <v>13</v>
      </c>
    </row>
    <row r="12" spans="1:22" s="1" customFormat="1" ht="17.25" x14ac:dyDescent="0.25">
      <c r="A12" s="8" t="s">
        <v>10</v>
      </c>
      <c r="B12" s="8" t="s">
        <v>18</v>
      </c>
      <c r="C12" s="2" t="s">
        <v>12</v>
      </c>
      <c r="D12" s="12">
        <v>60</v>
      </c>
      <c r="E12" s="12">
        <v>60</v>
      </c>
      <c r="F12" s="13">
        <v>1</v>
      </c>
      <c r="G12" s="11">
        <v>369.29617000000002</v>
      </c>
      <c r="H12" s="32">
        <v>391.21544999999998</v>
      </c>
      <c r="I12" s="51">
        <v>106000</v>
      </c>
      <c r="J12" s="52" t="s">
        <v>79</v>
      </c>
      <c r="K12" s="62">
        <v>364.05930999999998</v>
      </c>
      <c r="L12" s="63">
        <v>398.2099</v>
      </c>
      <c r="M12" s="45">
        <v>135905</v>
      </c>
      <c r="N12" s="19">
        <f t="shared" si="0"/>
        <v>-1.4180650722697816E-2</v>
      </c>
      <c r="O12" s="16">
        <v>2</v>
      </c>
      <c r="P12" s="21">
        <v>2</v>
      </c>
      <c r="Q12" s="3">
        <v>316.23007000000001</v>
      </c>
      <c r="R12" s="3">
        <v>319.11095999999998</v>
      </c>
      <c r="S12" s="12">
        <v>2</v>
      </c>
      <c r="T12" s="21">
        <v>0</v>
      </c>
      <c r="U12" s="3" t="s">
        <v>13</v>
      </c>
      <c r="V12" s="3" t="s">
        <v>13</v>
      </c>
    </row>
    <row r="13" spans="1:22" s="1" customFormat="1" ht="17.25" x14ac:dyDescent="0.25">
      <c r="A13" s="8" t="s">
        <v>19</v>
      </c>
      <c r="B13" s="8" t="s">
        <v>20</v>
      </c>
      <c r="C13" s="2" t="s">
        <v>12</v>
      </c>
      <c r="D13" s="12">
        <v>50</v>
      </c>
      <c r="E13" s="12">
        <v>51</v>
      </c>
      <c r="F13" s="13">
        <v>1</v>
      </c>
      <c r="G13" s="11">
        <v>333.25213000000002</v>
      </c>
      <c r="H13" s="32">
        <v>376.43243000000001</v>
      </c>
      <c r="I13" s="51">
        <v>225000</v>
      </c>
      <c r="J13" s="52" t="s">
        <v>80</v>
      </c>
      <c r="K13" s="62">
        <v>329.59208000000001</v>
      </c>
      <c r="L13" s="63">
        <v>370.03230000000002</v>
      </c>
      <c r="M13" s="45">
        <v>251340</v>
      </c>
      <c r="N13" s="19">
        <f t="shared" si="0"/>
        <v>-1.0982825526126457E-2</v>
      </c>
      <c r="O13" s="16">
        <v>2</v>
      </c>
      <c r="P13" s="21">
        <v>1</v>
      </c>
      <c r="Q13" s="3">
        <v>311.05716999999999</v>
      </c>
      <c r="R13" s="3">
        <v>311.05716999999999</v>
      </c>
      <c r="S13" s="12">
        <v>2</v>
      </c>
      <c r="T13" s="21">
        <v>2</v>
      </c>
      <c r="U13" s="3">
        <v>230.64371</v>
      </c>
      <c r="V13" s="3">
        <v>259.88310000000001</v>
      </c>
    </row>
    <row r="14" spans="1:22" s="1" customFormat="1" ht="17.25" x14ac:dyDescent="0.25">
      <c r="A14" s="8" t="s">
        <v>19</v>
      </c>
      <c r="B14" s="8" t="s">
        <v>21</v>
      </c>
      <c r="C14" s="2" t="s">
        <v>22</v>
      </c>
      <c r="D14" s="12">
        <v>60</v>
      </c>
      <c r="E14" s="12">
        <v>62</v>
      </c>
      <c r="F14" s="13">
        <v>1</v>
      </c>
      <c r="G14" s="11">
        <v>388.69114000000002</v>
      </c>
      <c r="H14" s="32">
        <v>446.56675999999999</v>
      </c>
      <c r="I14" s="51">
        <v>32700</v>
      </c>
      <c r="J14" s="52" t="s">
        <v>71</v>
      </c>
      <c r="K14" s="62">
        <v>383.19409999999999</v>
      </c>
      <c r="L14" s="63">
        <v>439.98322999999999</v>
      </c>
      <c r="M14" s="45">
        <v>41422</v>
      </c>
      <c r="N14" s="19">
        <f t="shared" si="0"/>
        <v>-1.4142437103145769E-2</v>
      </c>
      <c r="O14" s="16">
        <v>2</v>
      </c>
      <c r="P14" s="21">
        <v>0</v>
      </c>
      <c r="Q14" s="3" t="s">
        <v>13</v>
      </c>
      <c r="R14" s="3" t="s">
        <v>13</v>
      </c>
      <c r="S14" s="12">
        <v>2</v>
      </c>
      <c r="T14" s="21">
        <v>0</v>
      </c>
      <c r="U14" s="3" t="s">
        <v>13</v>
      </c>
      <c r="V14" s="3" t="s">
        <v>13</v>
      </c>
    </row>
    <row r="15" spans="1:22" s="1" customFormat="1" ht="17.25" x14ac:dyDescent="0.25">
      <c r="A15" s="8" t="s">
        <v>19</v>
      </c>
      <c r="B15" s="8" t="s">
        <v>23</v>
      </c>
      <c r="C15" s="2" t="s">
        <v>12</v>
      </c>
      <c r="D15" s="12">
        <v>80</v>
      </c>
      <c r="E15" s="12">
        <v>80</v>
      </c>
      <c r="F15" s="13">
        <v>1</v>
      </c>
      <c r="G15" s="11">
        <v>409.99149999999997</v>
      </c>
      <c r="H15" s="32">
        <v>453.00074999999998</v>
      </c>
      <c r="I15" s="49">
        <v>31400</v>
      </c>
      <c r="J15" s="50" t="s">
        <v>72</v>
      </c>
      <c r="K15" s="62">
        <v>404.60944000000001</v>
      </c>
      <c r="L15" s="63">
        <v>435.53681</v>
      </c>
      <c r="M15" s="45">
        <v>49721</v>
      </c>
      <c r="N15" s="19">
        <f t="shared" si="0"/>
        <v>-1.3127247760014457E-2</v>
      </c>
      <c r="O15" s="16">
        <v>2</v>
      </c>
      <c r="P15" s="21">
        <v>2</v>
      </c>
      <c r="Q15" s="3">
        <v>389.6782</v>
      </c>
      <c r="R15" s="3">
        <v>394.60198000000003</v>
      </c>
      <c r="S15" s="12">
        <v>2</v>
      </c>
      <c r="T15" s="21">
        <v>2</v>
      </c>
      <c r="U15" s="3">
        <v>277.96967999999998</v>
      </c>
      <c r="V15" s="3">
        <v>283.86149999999998</v>
      </c>
    </row>
    <row r="16" spans="1:22" s="1" customFormat="1" ht="17.25" x14ac:dyDescent="0.25">
      <c r="A16" s="8" t="s">
        <v>19</v>
      </c>
      <c r="B16" s="8" t="s">
        <v>54</v>
      </c>
      <c r="C16" s="2" t="s">
        <v>22</v>
      </c>
      <c r="D16" s="12">
        <v>60</v>
      </c>
      <c r="E16" s="12">
        <v>60</v>
      </c>
      <c r="F16" s="13">
        <v>1</v>
      </c>
      <c r="G16" s="11">
        <v>353.31263000000001</v>
      </c>
      <c r="H16" s="32">
        <v>392.91410000000002</v>
      </c>
      <c r="I16" s="49">
        <v>100000</v>
      </c>
      <c r="J16" s="50" t="s">
        <v>81</v>
      </c>
      <c r="K16" s="62">
        <v>352.91809000000001</v>
      </c>
      <c r="L16" s="63">
        <v>462.82290999999998</v>
      </c>
      <c r="M16" s="45">
        <v>102507</v>
      </c>
      <c r="N16" s="19">
        <f t="shared" si="0"/>
        <v>-1.1166880731096603E-3</v>
      </c>
      <c r="O16" s="16">
        <v>2</v>
      </c>
      <c r="P16" s="21">
        <v>2</v>
      </c>
      <c r="Q16" s="3">
        <v>298.91608000000002</v>
      </c>
      <c r="R16" s="3">
        <v>298.97282000000001</v>
      </c>
      <c r="S16" s="12">
        <v>2</v>
      </c>
      <c r="T16" s="21">
        <v>2</v>
      </c>
      <c r="U16" s="3">
        <v>269.49232000000001</v>
      </c>
      <c r="V16" s="3">
        <v>306.76632999999998</v>
      </c>
    </row>
    <row r="17" spans="1:22" s="1" customFormat="1" ht="18" thickBot="1" x14ac:dyDescent="0.3">
      <c r="A17" s="8" t="s">
        <v>26</v>
      </c>
      <c r="B17" s="8" t="s">
        <v>27</v>
      </c>
      <c r="C17" s="2" t="s">
        <v>9</v>
      </c>
      <c r="D17" s="12">
        <v>10</v>
      </c>
      <c r="E17" s="12">
        <v>10</v>
      </c>
      <c r="F17" s="14">
        <v>1</v>
      </c>
      <c r="G17" s="11">
        <v>257.69992000000002</v>
      </c>
      <c r="H17" s="32">
        <v>275.13484999999997</v>
      </c>
      <c r="I17" s="54">
        <v>98700</v>
      </c>
      <c r="J17" s="55" t="s">
        <v>82</v>
      </c>
      <c r="K17" s="64">
        <v>219.82715999999999</v>
      </c>
      <c r="L17" s="65">
        <v>226.54490999999999</v>
      </c>
      <c r="M17" s="48">
        <v>100935</v>
      </c>
      <c r="N17" s="19">
        <f t="shared" si="0"/>
        <v>-0.14696457802548027</v>
      </c>
      <c r="O17" s="17" t="s">
        <v>13</v>
      </c>
      <c r="P17" s="25" t="s">
        <v>13</v>
      </c>
      <c r="Q17" s="3" t="s">
        <v>13</v>
      </c>
      <c r="R17" s="3" t="s">
        <v>13</v>
      </c>
      <c r="S17" s="2" t="s">
        <v>13</v>
      </c>
      <c r="T17" s="25" t="s">
        <v>13</v>
      </c>
      <c r="U17" s="3" t="s">
        <v>13</v>
      </c>
      <c r="V17" s="3" t="s">
        <v>13</v>
      </c>
    </row>
    <row r="18" spans="1:22" s="1" customFormat="1" ht="18" thickBot="1" x14ac:dyDescent="0.3">
      <c r="A18" s="8" t="s">
        <v>26</v>
      </c>
      <c r="B18" s="8" t="s">
        <v>28</v>
      </c>
      <c r="C18" s="2" t="s">
        <v>9</v>
      </c>
      <c r="D18" s="12">
        <v>35</v>
      </c>
      <c r="E18" s="12">
        <v>35</v>
      </c>
      <c r="F18" s="14">
        <v>1</v>
      </c>
      <c r="G18" s="11">
        <v>275.42093</v>
      </c>
      <c r="H18" s="32">
        <v>338.06702000000001</v>
      </c>
      <c r="I18" s="54">
        <v>98700</v>
      </c>
      <c r="J18" s="55" t="s">
        <v>82</v>
      </c>
      <c r="K18" s="64">
        <v>238.74664000000001</v>
      </c>
      <c r="L18" s="65">
        <v>339.40402999999998</v>
      </c>
      <c r="M18" s="48">
        <v>36828</v>
      </c>
      <c r="N18" s="19">
        <f t="shared" si="0"/>
        <v>-0.13315723681566244</v>
      </c>
      <c r="O18" s="28" t="s">
        <v>13</v>
      </c>
      <c r="P18" s="29">
        <f>SUM(P3:P17)</f>
        <v>17</v>
      </c>
      <c r="Q18" s="24" t="s">
        <v>13</v>
      </c>
      <c r="R18" s="3" t="s">
        <v>13</v>
      </c>
      <c r="S18" s="23" t="s">
        <v>13</v>
      </c>
      <c r="T18" s="27">
        <v>12</v>
      </c>
      <c r="U18" s="24" t="s">
        <v>13</v>
      </c>
      <c r="V18" s="3" t="s">
        <v>13</v>
      </c>
    </row>
    <row r="19" spans="1:22" s="1" customFormat="1" ht="17.25" x14ac:dyDescent="0.25">
      <c r="A19" s="8" t="s">
        <v>26</v>
      </c>
      <c r="B19" s="8" t="s">
        <v>29</v>
      </c>
      <c r="C19" s="2" t="s">
        <v>9</v>
      </c>
      <c r="D19" s="12">
        <v>10</v>
      </c>
      <c r="E19" s="12">
        <v>10</v>
      </c>
      <c r="F19" s="14">
        <v>1</v>
      </c>
      <c r="G19" s="11">
        <v>344.99423999999999</v>
      </c>
      <c r="H19" s="32">
        <v>406.30016000000001</v>
      </c>
      <c r="I19" s="54">
        <v>98700</v>
      </c>
      <c r="J19" s="55" t="s">
        <v>82</v>
      </c>
      <c r="K19" s="64">
        <v>364.22017</v>
      </c>
      <c r="L19" s="65">
        <v>421.52465000000001</v>
      </c>
      <c r="M19" s="48">
        <v>91044</v>
      </c>
      <c r="N19" s="20">
        <f t="shared" si="0"/>
        <v>5.5728263753041227E-2</v>
      </c>
      <c r="O19" s="17" t="s">
        <v>13</v>
      </c>
      <c r="P19" s="26" t="s">
        <v>13</v>
      </c>
      <c r="Q19" s="3" t="s">
        <v>13</v>
      </c>
      <c r="R19" s="3" t="s">
        <v>13</v>
      </c>
      <c r="S19" s="2" t="s">
        <v>13</v>
      </c>
      <c r="T19" s="26" t="s">
        <v>13</v>
      </c>
      <c r="U19" s="3" t="s">
        <v>13</v>
      </c>
      <c r="V19" s="3" t="s">
        <v>13</v>
      </c>
    </row>
    <row r="20" spans="1:22" s="1" customFormat="1" ht="17.25" x14ac:dyDescent="0.25">
      <c r="A20" s="8" t="s">
        <v>26</v>
      </c>
      <c r="B20" s="8" t="s">
        <v>30</v>
      </c>
      <c r="C20" s="2" t="s">
        <v>22</v>
      </c>
      <c r="D20" s="12">
        <v>15</v>
      </c>
      <c r="E20" s="12">
        <v>15</v>
      </c>
      <c r="F20" s="14">
        <v>1</v>
      </c>
      <c r="G20" s="11">
        <v>359.91077999999999</v>
      </c>
      <c r="H20" s="32">
        <v>374.49797999999998</v>
      </c>
      <c r="I20" s="51">
        <v>83300</v>
      </c>
      <c r="J20" s="52" t="s">
        <v>83</v>
      </c>
      <c r="K20" s="64">
        <v>346.52050000000003</v>
      </c>
      <c r="L20" s="65">
        <v>357.76891999999998</v>
      </c>
      <c r="M20" s="48">
        <v>121417</v>
      </c>
      <c r="N20" s="19">
        <f t="shared" si="0"/>
        <v>-3.7204442723277033E-2</v>
      </c>
      <c r="O20" s="17" t="s">
        <v>13</v>
      </c>
      <c r="P20" s="2" t="s">
        <v>13</v>
      </c>
      <c r="Q20" s="3" t="s">
        <v>13</v>
      </c>
      <c r="R20" s="3" t="s">
        <v>13</v>
      </c>
      <c r="S20" s="2" t="s">
        <v>13</v>
      </c>
      <c r="T20" s="2" t="s">
        <v>13</v>
      </c>
      <c r="U20" s="3" t="s">
        <v>13</v>
      </c>
      <c r="V20" s="3" t="s">
        <v>13</v>
      </c>
    </row>
    <row r="21" spans="1:22" s="1" customFormat="1" ht="17.25" x14ac:dyDescent="0.25">
      <c r="A21" s="8" t="s">
        <v>26</v>
      </c>
      <c r="B21" s="8" t="s">
        <v>31</v>
      </c>
      <c r="C21" s="2" t="s">
        <v>22</v>
      </c>
      <c r="D21" s="12">
        <v>10</v>
      </c>
      <c r="E21" s="12">
        <v>10</v>
      </c>
      <c r="F21" s="14">
        <v>1</v>
      </c>
      <c r="G21" s="11">
        <v>398.51317999999998</v>
      </c>
      <c r="H21" s="32">
        <v>408.50423999999998</v>
      </c>
      <c r="I21" s="51">
        <v>83300</v>
      </c>
      <c r="J21" s="52" t="s">
        <v>73</v>
      </c>
      <c r="K21" s="64">
        <v>394.69844999999998</v>
      </c>
      <c r="L21" s="65">
        <v>405.18578000000002</v>
      </c>
      <c r="M21" s="48">
        <v>27712</v>
      </c>
      <c r="N21" s="19">
        <f t="shared" si="0"/>
        <v>-9.5724061121391212E-3</v>
      </c>
      <c r="O21" s="17" t="s">
        <v>13</v>
      </c>
      <c r="P21" s="2" t="s">
        <v>13</v>
      </c>
      <c r="Q21" s="3" t="s">
        <v>13</v>
      </c>
      <c r="R21" s="3" t="s">
        <v>13</v>
      </c>
      <c r="S21" s="2" t="s">
        <v>13</v>
      </c>
      <c r="T21" s="2" t="s">
        <v>13</v>
      </c>
      <c r="U21" s="3" t="s">
        <v>13</v>
      </c>
      <c r="V21" s="3" t="s">
        <v>13</v>
      </c>
    </row>
    <row r="22" spans="1:22" s="1" customFormat="1" ht="17.25" x14ac:dyDescent="0.25">
      <c r="A22" s="8" t="s">
        <v>26</v>
      </c>
      <c r="B22" s="8" t="s">
        <v>32</v>
      </c>
      <c r="C22" s="2" t="s">
        <v>22</v>
      </c>
      <c r="D22" s="12">
        <v>35</v>
      </c>
      <c r="E22" s="12">
        <v>35</v>
      </c>
      <c r="F22" s="14">
        <v>1</v>
      </c>
      <c r="G22" s="11">
        <v>368.27877000000001</v>
      </c>
      <c r="H22" s="32">
        <v>396.94022000000001</v>
      </c>
      <c r="I22" s="51">
        <v>83300</v>
      </c>
      <c r="J22" s="52" t="s">
        <v>83</v>
      </c>
      <c r="K22" s="64">
        <v>357.16926999999998</v>
      </c>
      <c r="L22" s="65">
        <v>387.98394999999999</v>
      </c>
      <c r="M22" s="48">
        <v>91163</v>
      </c>
      <c r="N22" s="19">
        <f t="shared" si="0"/>
        <v>-3.0166007125526202E-2</v>
      </c>
      <c r="O22" s="17" t="s">
        <v>13</v>
      </c>
      <c r="P22" s="2" t="s">
        <v>13</v>
      </c>
      <c r="Q22" s="3" t="s">
        <v>13</v>
      </c>
      <c r="R22" s="3" t="s">
        <v>13</v>
      </c>
      <c r="S22" s="2" t="s">
        <v>13</v>
      </c>
      <c r="T22" s="2" t="s">
        <v>13</v>
      </c>
      <c r="U22" s="3" t="s">
        <v>13</v>
      </c>
      <c r="V22" s="3" t="s">
        <v>13</v>
      </c>
    </row>
    <row r="23" spans="1:22" s="1" customFormat="1" ht="17.25" x14ac:dyDescent="0.25">
      <c r="A23" s="8" t="s">
        <v>26</v>
      </c>
      <c r="B23" s="8" t="s">
        <v>33</v>
      </c>
      <c r="C23" s="2" t="s">
        <v>12</v>
      </c>
      <c r="D23" s="12">
        <v>5</v>
      </c>
      <c r="E23" s="12">
        <v>0</v>
      </c>
      <c r="F23" s="14">
        <v>0</v>
      </c>
      <c r="G23" s="11" t="s">
        <v>13</v>
      </c>
      <c r="H23" s="32" t="s">
        <v>13</v>
      </c>
      <c r="I23" s="56" t="s">
        <v>13</v>
      </c>
      <c r="J23" s="57" t="s">
        <v>13</v>
      </c>
      <c r="K23" s="66" t="s">
        <v>57</v>
      </c>
      <c r="L23" s="67" t="s">
        <v>57</v>
      </c>
      <c r="M23" s="46" t="s">
        <v>57</v>
      </c>
      <c r="N23" s="31" t="s">
        <v>57</v>
      </c>
      <c r="O23" s="17" t="s">
        <v>13</v>
      </c>
      <c r="P23" s="2" t="s">
        <v>13</v>
      </c>
      <c r="Q23" s="3" t="s">
        <v>13</v>
      </c>
      <c r="R23" s="3" t="s">
        <v>13</v>
      </c>
      <c r="S23" s="2" t="s">
        <v>13</v>
      </c>
      <c r="T23" s="2" t="s">
        <v>13</v>
      </c>
      <c r="U23" s="3" t="s">
        <v>13</v>
      </c>
      <c r="V23" s="3" t="s">
        <v>13</v>
      </c>
    </row>
    <row r="24" spans="1:22" s="1" customFormat="1" ht="17.25" x14ac:dyDescent="0.25">
      <c r="A24" s="8" t="s">
        <v>26</v>
      </c>
      <c r="B24" s="8" t="s">
        <v>34</v>
      </c>
      <c r="C24" s="2" t="s">
        <v>12</v>
      </c>
      <c r="D24" s="12">
        <v>5</v>
      </c>
      <c r="E24" s="12">
        <v>5</v>
      </c>
      <c r="F24" s="14">
        <v>1</v>
      </c>
      <c r="G24" s="11">
        <v>319.39076</v>
      </c>
      <c r="H24" s="32">
        <v>331.65059000000002</v>
      </c>
      <c r="I24" s="51">
        <v>292000</v>
      </c>
      <c r="J24" s="52" t="s">
        <v>84</v>
      </c>
      <c r="K24" s="64">
        <v>319.5829</v>
      </c>
      <c r="L24" s="65">
        <v>345.73169000000001</v>
      </c>
      <c r="M24" s="48">
        <v>297555</v>
      </c>
      <c r="N24" s="20">
        <f t="shared" si="0"/>
        <v>6.0158283852668399E-4</v>
      </c>
      <c r="O24" s="17" t="s">
        <v>13</v>
      </c>
      <c r="P24" s="2" t="s">
        <v>13</v>
      </c>
      <c r="Q24" s="3" t="s">
        <v>13</v>
      </c>
      <c r="R24" s="3" t="s">
        <v>13</v>
      </c>
      <c r="S24" s="2" t="s">
        <v>13</v>
      </c>
      <c r="T24" s="2" t="s">
        <v>13</v>
      </c>
      <c r="U24" s="3" t="s">
        <v>13</v>
      </c>
      <c r="V24" s="3" t="s">
        <v>13</v>
      </c>
    </row>
    <row r="25" spans="1:22" s="1" customFormat="1" ht="17.25" x14ac:dyDescent="0.25">
      <c r="A25" s="8" t="s">
        <v>26</v>
      </c>
      <c r="B25" s="8" t="s">
        <v>35</v>
      </c>
      <c r="C25" s="2" t="s">
        <v>12</v>
      </c>
      <c r="D25" s="12">
        <v>15</v>
      </c>
      <c r="E25" s="12">
        <v>0</v>
      </c>
      <c r="F25" s="14">
        <v>0</v>
      </c>
      <c r="G25" s="11" t="s">
        <v>13</v>
      </c>
      <c r="H25" s="32" t="s">
        <v>13</v>
      </c>
      <c r="I25" s="56" t="s">
        <v>13</v>
      </c>
      <c r="J25" s="57" t="s">
        <v>13</v>
      </c>
      <c r="K25" s="64" t="s">
        <v>13</v>
      </c>
      <c r="L25" s="65" t="s">
        <v>13</v>
      </c>
      <c r="M25" s="47" t="s">
        <v>13</v>
      </c>
      <c r="N25" s="30" t="s">
        <v>13</v>
      </c>
      <c r="O25" s="17" t="s">
        <v>13</v>
      </c>
      <c r="P25" s="2" t="s">
        <v>13</v>
      </c>
      <c r="Q25" s="3" t="s">
        <v>13</v>
      </c>
      <c r="R25" s="3" t="s">
        <v>13</v>
      </c>
      <c r="S25" s="2" t="s">
        <v>13</v>
      </c>
      <c r="T25" s="2" t="s">
        <v>13</v>
      </c>
      <c r="U25" s="3" t="s">
        <v>13</v>
      </c>
      <c r="V25" s="3" t="s">
        <v>13</v>
      </c>
    </row>
    <row r="26" spans="1:22" s="1" customFormat="1" ht="17.25" x14ac:dyDescent="0.25">
      <c r="A26" s="8" t="s">
        <v>26</v>
      </c>
      <c r="B26" s="8" t="s">
        <v>36</v>
      </c>
      <c r="C26" s="2" t="s">
        <v>12</v>
      </c>
      <c r="D26" s="12">
        <v>7</v>
      </c>
      <c r="E26" s="12">
        <v>7</v>
      </c>
      <c r="F26" s="14">
        <v>1</v>
      </c>
      <c r="G26" s="11">
        <v>248.17307</v>
      </c>
      <c r="H26" s="32">
        <v>255.36465000000001</v>
      </c>
      <c r="I26" s="51">
        <v>908000</v>
      </c>
      <c r="J26" s="52" t="s">
        <v>85</v>
      </c>
      <c r="K26" s="64">
        <v>227.31720999999999</v>
      </c>
      <c r="L26" s="65">
        <v>246.08457999999999</v>
      </c>
      <c r="M26" s="48">
        <v>1183117</v>
      </c>
      <c r="N26" s="19">
        <f t="shared" si="0"/>
        <v>-8.4037562979738328E-2</v>
      </c>
      <c r="O26" s="17" t="s">
        <v>13</v>
      </c>
      <c r="P26" s="2" t="s">
        <v>13</v>
      </c>
      <c r="Q26" s="3" t="s">
        <v>13</v>
      </c>
      <c r="R26" s="3" t="s">
        <v>13</v>
      </c>
      <c r="S26" s="2" t="s">
        <v>13</v>
      </c>
      <c r="T26" s="2" t="s">
        <v>13</v>
      </c>
      <c r="U26" s="3" t="s">
        <v>13</v>
      </c>
      <c r="V26" s="3" t="s">
        <v>13</v>
      </c>
    </row>
    <row r="27" spans="1:22" s="1" customFormat="1" ht="17.25" x14ac:dyDescent="0.25">
      <c r="A27" s="8" t="s">
        <v>26</v>
      </c>
      <c r="B27" s="8" t="s">
        <v>37</v>
      </c>
      <c r="C27" s="2" t="s">
        <v>12</v>
      </c>
      <c r="D27" s="12">
        <v>10</v>
      </c>
      <c r="E27" s="12">
        <v>10</v>
      </c>
      <c r="F27" s="14">
        <v>1</v>
      </c>
      <c r="G27" s="11">
        <v>330.80860999999999</v>
      </c>
      <c r="H27" s="32">
        <v>339.83832000000001</v>
      </c>
      <c r="I27" s="51">
        <v>908000</v>
      </c>
      <c r="J27" s="52" t="s">
        <v>85</v>
      </c>
      <c r="K27" s="64">
        <v>317.64425999999997</v>
      </c>
      <c r="L27" s="65">
        <v>349.47748000000001</v>
      </c>
      <c r="M27" s="48">
        <v>275686</v>
      </c>
      <c r="N27" s="19">
        <f t="shared" si="0"/>
        <v>-3.9794460005137151E-2</v>
      </c>
      <c r="O27" s="17" t="s">
        <v>13</v>
      </c>
      <c r="P27" s="2" t="s">
        <v>13</v>
      </c>
      <c r="Q27" s="3" t="s">
        <v>13</v>
      </c>
      <c r="R27" s="3" t="s">
        <v>13</v>
      </c>
      <c r="S27" s="2" t="s">
        <v>13</v>
      </c>
      <c r="T27" s="2" t="s">
        <v>13</v>
      </c>
      <c r="U27" s="3" t="s">
        <v>13</v>
      </c>
      <c r="V27" s="3" t="s">
        <v>13</v>
      </c>
    </row>
    <row r="28" spans="1:22" s="1" customFormat="1" ht="17.25" x14ac:dyDescent="0.25">
      <c r="A28" s="8" t="s">
        <v>26</v>
      </c>
      <c r="B28" s="8" t="s">
        <v>38</v>
      </c>
      <c r="C28" s="2" t="s">
        <v>12</v>
      </c>
      <c r="D28" s="12">
        <v>40</v>
      </c>
      <c r="E28" s="12">
        <v>40</v>
      </c>
      <c r="F28" s="14">
        <v>1</v>
      </c>
      <c r="G28" s="11">
        <v>255.45203000000001</v>
      </c>
      <c r="H28" s="32">
        <v>315.83049</v>
      </c>
      <c r="I28" s="51">
        <v>908000</v>
      </c>
      <c r="J28" s="52" t="s">
        <v>85</v>
      </c>
      <c r="K28" s="64">
        <v>224.1865</v>
      </c>
      <c r="L28" s="65">
        <v>303.04516999999998</v>
      </c>
      <c r="M28" s="48">
        <v>1228277</v>
      </c>
      <c r="N28" s="19">
        <f t="shared" si="0"/>
        <v>-0.12239295964882335</v>
      </c>
      <c r="O28" s="17" t="s">
        <v>13</v>
      </c>
      <c r="P28" s="2" t="s">
        <v>13</v>
      </c>
      <c r="Q28" s="3" t="s">
        <v>13</v>
      </c>
      <c r="R28" s="3" t="s">
        <v>13</v>
      </c>
      <c r="S28" s="2" t="s">
        <v>13</v>
      </c>
      <c r="T28" s="2" t="s">
        <v>13</v>
      </c>
      <c r="U28" s="3" t="s">
        <v>13</v>
      </c>
      <c r="V28" s="3" t="s">
        <v>13</v>
      </c>
    </row>
    <row r="29" spans="1:22" s="1" customFormat="1" ht="17.25" x14ac:dyDescent="0.25">
      <c r="A29" s="8" t="s">
        <v>26</v>
      </c>
      <c r="B29" s="8" t="s">
        <v>39</v>
      </c>
      <c r="C29" s="2" t="s">
        <v>12</v>
      </c>
      <c r="D29" s="12">
        <v>5</v>
      </c>
      <c r="E29" s="12">
        <v>1</v>
      </c>
      <c r="F29" s="14">
        <v>0.2</v>
      </c>
      <c r="G29" s="11">
        <v>364.63476000000003</v>
      </c>
      <c r="H29" s="32">
        <v>364.63476000000003</v>
      </c>
      <c r="I29" s="58">
        <v>125000</v>
      </c>
      <c r="J29" s="59" t="s">
        <v>86</v>
      </c>
      <c r="K29" s="66" t="s">
        <v>57</v>
      </c>
      <c r="L29" s="67" t="s">
        <v>57</v>
      </c>
      <c r="M29" s="46" t="s">
        <v>57</v>
      </c>
      <c r="N29" s="31" t="s">
        <v>57</v>
      </c>
      <c r="O29" s="17" t="s">
        <v>13</v>
      </c>
      <c r="P29" s="2" t="s">
        <v>13</v>
      </c>
      <c r="Q29" s="3" t="s">
        <v>13</v>
      </c>
      <c r="R29" s="3" t="s">
        <v>13</v>
      </c>
      <c r="S29" s="2" t="s">
        <v>13</v>
      </c>
      <c r="T29" s="2" t="s">
        <v>13</v>
      </c>
      <c r="U29" s="3" t="s">
        <v>13</v>
      </c>
      <c r="V29" s="3" t="s">
        <v>13</v>
      </c>
    </row>
    <row r="30" spans="1:22" s="1" customFormat="1" ht="17.25" x14ac:dyDescent="0.25">
      <c r="A30" s="8" t="s">
        <v>26</v>
      </c>
      <c r="B30" s="8" t="s">
        <v>40</v>
      </c>
      <c r="C30" s="2" t="s">
        <v>12</v>
      </c>
      <c r="D30" s="12">
        <v>10</v>
      </c>
      <c r="E30" s="12">
        <v>10</v>
      </c>
      <c r="F30" s="14">
        <v>1</v>
      </c>
      <c r="G30" s="11">
        <v>394.40555999999998</v>
      </c>
      <c r="H30" s="32">
        <v>399.58429000000001</v>
      </c>
      <c r="I30" s="58">
        <v>125000</v>
      </c>
      <c r="J30" s="59" t="s">
        <v>86</v>
      </c>
      <c r="K30" s="64">
        <v>369.68090000000001</v>
      </c>
      <c r="L30" s="65">
        <v>390.36057</v>
      </c>
      <c r="M30" s="46" t="s">
        <v>57</v>
      </c>
      <c r="N30" s="19">
        <f t="shared" si="0"/>
        <v>-6.2688416461471719E-2</v>
      </c>
      <c r="O30" s="17" t="s">
        <v>13</v>
      </c>
      <c r="P30" s="2" t="s">
        <v>13</v>
      </c>
      <c r="Q30" s="3" t="s">
        <v>13</v>
      </c>
      <c r="R30" s="3" t="s">
        <v>13</v>
      </c>
      <c r="S30" s="2" t="s">
        <v>13</v>
      </c>
      <c r="T30" s="2" t="s">
        <v>13</v>
      </c>
      <c r="U30" s="3" t="s">
        <v>13</v>
      </c>
      <c r="V30" s="3" t="s">
        <v>13</v>
      </c>
    </row>
    <row r="31" spans="1:22" s="1" customFormat="1" ht="17.25" x14ac:dyDescent="0.25">
      <c r="A31" s="8" t="s">
        <v>26</v>
      </c>
      <c r="B31" s="8" t="s">
        <v>41</v>
      </c>
      <c r="C31" s="2" t="s">
        <v>12</v>
      </c>
      <c r="D31" s="12">
        <v>25</v>
      </c>
      <c r="E31" s="12">
        <v>21</v>
      </c>
      <c r="F31" s="14">
        <v>0.84</v>
      </c>
      <c r="G31" s="11">
        <v>362.26017000000002</v>
      </c>
      <c r="H31" s="32">
        <v>388.53694999999999</v>
      </c>
      <c r="I31" s="58">
        <v>125000</v>
      </c>
      <c r="J31" s="59" t="s">
        <v>86</v>
      </c>
      <c r="K31" s="64">
        <v>369.68090000000001</v>
      </c>
      <c r="L31" s="65">
        <v>390.36057</v>
      </c>
      <c r="M31" s="46" t="s">
        <v>57</v>
      </c>
      <c r="N31" s="20">
        <f t="shared" si="0"/>
        <v>2.0484531876634387E-2</v>
      </c>
      <c r="O31" s="17" t="s">
        <v>13</v>
      </c>
      <c r="P31" s="2" t="s">
        <v>13</v>
      </c>
      <c r="Q31" s="3" t="s">
        <v>13</v>
      </c>
      <c r="R31" s="3" t="s">
        <v>13</v>
      </c>
      <c r="S31" s="2" t="s">
        <v>13</v>
      </c>
      <c r="T31" s="2" t="s">
        <v>13</v>
      </c>
      <c r="U31" s="3" t="s">
        <v>13</v>
      </c>
      <c r="V31" s="3" t="s">
        <v>13</v>
      </c>
    </row>
    <row r="32" spans="1:22" s="1" customFormat="1" ht="17.25" x14ac:dyDescent="0.25">
      <c r="A32" s="8" t="s">
        <v>26</v>
      </c>
      <c r="B32" s="8" t="s">
        <v>42</v>
      </c>
      <c r="C32" s="2" t="s">
        <v>22</v>
      </c>
      <c r="D32" s="12">
        <v>30</v>
      </c>
      <c r="E32" s="12">
        <v>30</v>
      </c>
      <c r="F32" s="14">
        <v>1</v>
      </c>
      <c r="G32" s="11">
        <v>187.65497999999999</v>
      </c>
      <c r="H32" s="32">
        <v>299.40573999999998</v>
      </c>
      <c r="I32" s="56" t="s">
        <v>13</v>
      </c>
      <c r="J32" s="60" t="s">
        <v>87</v>
      </c>
      <c r="K32" s="64">
        <v>190.62927999999999</v>
      </c>
      <c r="L32" s="65">
        <v>291.75166000000002</v>
      </c>
      <c r="M32" s="46" t="s">
        <v>57</v>
      </c>
      <c r="N32" s="20">
        <f t="shared" si="0"/>
        <v>1.5849832495785615E-2</v>
      </c>
      <c r="O32" s="17" t="s">
        <v>13</v>
      </c>
      <c r="P32" s="2" t="s">
        <v>13</v>
      </c>
      <c r="Q32" s="3" t="s">
        <v>13</v>
      </c>
      <c r="R32" s="3" t="s">
        <v>13</v>
      </c>
      <c r="S32" s="2" t="s">
        <v>13</v>
      </c>
      <c r="T32" s="2" t="s">
        <v>13</v>
      </c>
      <c r="U32" s="3" t="s">
        <v>13</v>
      </c>
      <c r="V32" s="3" t="s">
        <v>13</v>
      </c>
    </row>
    <row r="33" spans="1:22" s="1" customFormat="1" ht="17.25" x14ac:dyDescent="0.25">
      <c r="A33" s="8" t="s">
        <v>26</v>
      </c>
      <c r="B33" s="8" t="s">
        <v>43</v>
      </c>
      <c r="C33" s="2" t="s">
        <v>12</v>
      </c>
      <c r="D33" s="12">
        <v>5</v>
      </c>
      <c r="E33" s="12">
        <v>2</v>
      </c>
      <c r="F33" s="14">
        <v>0.4</v>
      </c>
      <c r="G33" s="11">
        <v>180.89713</v>
      </c>
      <c r="H33" s="32">
        <v>198.41319999999999</v>
      </c>
      <c r="I33" s="56" t="s">
        <v>13</v>
      </c>
      <c r="J33" s="60" t="s">
        <v>88</v>
      </c>
      <c r="K33" s="64">
        <v>228.21575000000001</v>
      </c>
      <c r="L33" s="65">
        <v>228.21575000000001</v>
      </c>
      <c r="M33" s="46" t="s">
        <v>57</v>
      </c>
      <c r="N33" s="20">
        <f t="shared" si="0"/>
        <v>0.26157750540320907</v>
      </c>
      <c r="O33" s="17" t="s">
        <v>13</v>
      </c>
      <c r="P33" s="2" t="s">
        <v>13</v>
      </c>
      <c r="Q33" s="3" t="s">
        <v>13</v>
      </c>
      <c r="R33" s="3" t="s">
        <v>13</v>
      </c>
      <c r="S33" s="2" t="s">
        <v>13</v>
      </c>
      <c r="T33" s="2" t="s">
        <v>13</v>
      </c>
      <c r="U33" s="3" t="s">
        <v>13</v>
      </c>
      <c r="V33" s="3" t="s">
        <v>13</v>
      </c>
    </row>
    <row r="34" spans="1:22" s="1" customFormat="1" ht="17.25" x14ac:dyDescent="0.25">
      <c r="A34" s="8" t="s">
        <v>26</v>
      </c>
      <c r="B34" s="8" t="s">
        <v>44</v>
      </c>
      <c r="C34" s="2" t="s">
        <v>12</v>
      </c>
      <c r="D34" s="12">
        <v>10</v>
      </c>
      <c r="E34" s="12">
        <v>10</v>
      </c>
      <c r="F34" s="14">
        <v>1</v>
      </c>
      <c r="G34" s="11">
        <v>209.93717000000001</v>
      </c>
      <c r="H34" s="32">
        <v>274.07506000000001</v>
      </c>
      <c r="I34" s="56" t="s">
        <v>13</v>
      </c>
      <c r="J34" s="60" t="s">
        <v>88</v>
      </c>
      <c r="K34" s="64">
        <v>218.29463999999999</v>
      </c>
      <c r="L34" s="65">
        <v>327.88511</v>
      </c>
      <c r="M34" s="46" t="s">
        <v>57</v>
      </c>
      <c r="N34" s="20">
        <f t="shared" si="0"/>
        <v>3.9809386779863599E-2</v>
      </c>
      <c r="O34" s="17" t="s">
        <v>13</v>
      </c>
      <c r="P34" s="2" t="s">
        <v>13</v>
      </c>
      <c r="Q34" s="3" t="s">
        <v>13</v>
      </c>
      <c r="R34" s="3" t="s">
        <v>13</v>
      </c>
      <c r="S34" s="2" t="s">
        <v>13</v>
      </c>
      <c r="T34" s="2" t="s">
        <v>13</v>
      </c>
      <c r="U34" s="3" t="s">
        <v>13</v>
      </c>
      <c r="V34" s="3" t="s">
        <v>13</v>
      </c>
    </row>
    <row r="35" spans="1:22" s="1" customFormat="1" ht="17.25" x14ac:dyDescent="0.25">
      <c r="A35" s="8" t="s">
        <v>26</v>
      </c>
      <c r="B35" s="8" t="s">
        <v>45</v>
      </c>
      <c r="C35" s="2" t="s">
        <v>12</v>
      </c>
      <c r="D35" s="12">
        <v>20</v>
      </c>
      <c r="E35" s="12">
        <v>2</v>
      </c>
      <c r="F35" s="14">
        <v>0.1</v>
      </c>
      <c r="G35" s="11">
        <v>181.53825000000001</v>
      </c>
      <c r="H35" s="32">
        <v>186.79928000000001</v>
      </c>
      <c r="I35" s="56" t="s">
        <v>13</v>
      </c>
      <c r="J35" s="60" t="s">
        <v>88</v>
      </c>
      <c r="K35" s="64">
        <v>202.31843000000001</v>
      </c>
      <c r="L35" s="65">
        <v>202.31843000000001</v>
      </c>
      <c r="M35" s="46" t="s">
        <v>57</v>
      </c>
      <c r="N35" s="20">
        <f t="shared" si="0"/>
        <v>0.11446722660375983</v>
      </c>
      <c r="O35" s="17" t="s">
        <v>13</v>
      </c>
      <c r="P35" s="2" t="s">
        <v>13</v>
      </c>
      <c r="Q35" s="3" t="s">
        <v>13</v>
      </c>
      <c r="R35" s="3" t="s">
        <v>13</v>
      </c>
      <c r="S35" s="2" t="s">
        <v>13</v>
      </c>
      <c r="T35" s="2" t="s">
        <v>13</v>
      </c>
      <c r="U35" s="3" t="s">
        <v>13</v>
      </c>
      <c r="V35" s="3" t="s">
        <v>13</v>
      </c>
    </row>
    <row r="36" spans="1:22" s="1" customFormat="1" ht="17.25" x14ac:dyDescent="0.25">
      <c r="A36" s="8" t="s">
        <v>26</v>
      </c>
      <c r="B36" s="8" t="s">
        <v>46</v>
      </c>
      <c r="C36" s="2" t="s">
        <v>12</v>
      </c>
      <c r="D36" s="12">
        <v>8</v>
      </c>
      <c r="E36" s="12">
        <v>0</v>
      </c>
      <c r="F36" s="14">
        <v>0</v>
      </c>
      <c r="G36" s="11" t="s">
        <v>13</v>
      </c>
      <c r="H36" s="32" t="s">
        <v>13</v>
      </c>
      <c r="I36" s="56" t="s">
        <v>13</v>
      </c>
      <c r="J36" s="61" t="s">
        <v>13</v>
      </c>
      <c r="K36" s="64">
        <v>194.85549</v>
      </c>
      <c r="L36" s="65">
        <v>194.85549</v>
      </c>
      <c r="M36" s="46" t="s">
        <v>57</v>
      </c>
      <c r="N36" s="31" t="s">
        <v>57</v>
      </c>
      <c r="O36" s="17" t="s">
        <v>13</v>
      </c>
      <c r="P36" s="2" t="s">
        <v>13</v>
      </c>
      <c r="Q36" s="3" t="s">
        <v>13</v>
      </c>
      <c r="R36" s="3" t="s">
        <v>13</v>
      </c>
      <c r="S36" s="2" t="s">
        <v>13</v>
      </c>
      <c r="T36" s="2" t="s">
        <v>13</v>
      </c>
      <c r="U36" s="3" t="s">
        <v>13</v>
      </c>
      <c r="V36" s="3" t="s">
        <v>13</v>
      </c>
    </row>
    <row r="37" spans="1:22" s="1" customFormat="1" ht="17.25" x14ac:dyDescent="0.25">
      <c r="A37" s="8" t="s">
        <v>26</v>
      </c>
      <c r="B37" s="8" t="s">
        <v>47</v>
      </c>
      <c r="C37" s="2" t="s">
        <v>12</v>
      </c>
      <c r="D37" s="12">
        <v>10</v>
      </c>
      <c r="E37" s="12">
        <v>10</v>
      </c>
      <c r="F37" s="14">
        <v>1</v>
      </c>
      <c r="G37" s="11">
        <v>232.96084999999999</v>
      </c>
      <c r="H37" s="32">
        <v>260.17264</v>
      </c>
      <c r="I37" s="56" t="s">
        <v>13</v>
      </c>
      <c r="J37" s="60" t="s">
        <v>89</v>
      </c>
      <c r="K37" s="64">
        <v>216.72915</v>
      </c>
      <c r="L37" s="65">
        <v>334.24054999999998</v>
      </c>
      <c r="M37" s="48">
        <v>1335167</v>
      </c>
      <c r="N37" s="19">
        <f t="shared" si="0"/>
        <v>-6.9675655802251713E-2</v>
      </c>
      <c r="O37" s="17" t="s">
        <v>13</v>
      </c>
      <c r="P37" s="2" t="s">
        <v>13</v>
      </c>
      <c r="Q37" s="3" t="s">
        <v>13</v>
      </c>
      <c r="R37" s="3" t="s">
        <v>13</v>
      </c>
      <c r="S37" s="2" t="s">
        <v>13</v>
      </c>
      <c r="T37" s="2" t="s">
        <v>13</v>
      </c>
      <c r="U37" s="3" t="s">
        <v>13</v>
      </c>
      <c r="V37" s="3" t="s">
        <v>13</v>
      </c>
    </row>
    <row r="38" spans="1:22" s="1" customFormat="1" ht="17.25" x14ac:dyDescent="0.25">
      <c r="A38" s="8" t="s">
        <v>26</v>
      </c>
      <c r="B38" s="8" t="s">
        <v>48</v>
      </c>
      <c r="C38" s="2" t="s">
        <v>12</v>
      </c>
      <c r="D38" s="12">
        <v>25</v>
      </c>
      <c r="E38" s="12">
        <v>12</v>
      </c>
      <c r="F38" s="14">
        <v>0.48</v>
      </c>
      <c r="G38" s="11">
        <v>179.22026</v>
      </c>
      <c r="H38" s="32">
        <v>231.36781999999999</v>
      </c>
      <c r="I38" s="56" t="s">
        <v>13</v>
      </c>
      <c r="J38" s="60" t="s">
        <v>89</v>
      </c>
      <c r="K38" s="64">
        <v>179.66154</v>
      </c>
      <c r="L38" s="65">
        <v>264.19286</v>
      </c>
      <c r="M38" s="48">
        <v>1733881</v>
      </c>
      <c r="N38" s="20">
        <f t="shared" si="0"/>
        <v>2.4622216260594986E-3</v>
      </c>
      <c r="O38" s="17" t="s">
        <v>13</v>
      </c>
      <c r="P38" s="2" t="s">
        <v>13</v>
      </c>
      <c r="Q38" s="3" t="s">
        <v>13</v>
      </c>
      <c r="R38" s="3" t="s">
        <v>13</v>
      </c>
      <c r="S38" s="2" t="s">
        <v>13</v>
      </c>
      <c r="T38" s="2" t="s">
        <v>13</v>
      </c>
      <c r="U38" s="3" t="s">
        <v>13</v>
      </c>
      <c r="V38" s="3" t="s">
        <v>13</v>
      </c>
    </row>
    <row r="39" spans="1:22" s="1" customFormat="1" ht="17.25" x14ac:dyDescent="0.25">
      <c r="A39" s="8" t="s">
        <v>26</v>
      </c>
      <c r="B39" s="8" t="s">
        <v>49</v>
      </c>
      <c r="C39" s="2" t="s">
        <v>12</v>
      </c>
      <c r="D39" s="12">
        <v>10</v>
      </c>
      <c r="E39" s="12">
        <v>9</v>
      </c>
      <c r="F39" s="14">
        <v>0.9</v>
      </c>
      <c r="G39" s="11">
        <v>167.86339000000001</v>
      </c>
      <c r="H39" s="32">
        <v>236.45549</v>
      </c>
      <c r="I39" s="56" t="s">
        <v>13</v>
      </c>
      <c r="J39" s="61" t="s">
        <v>13</v>
      </c>
      <c r="K39" s="66" t="s">
        <v>57</v>
      </c>
      <c r="L39" s="67" t="s">
        <v>57</v>
      </c>
      <c r="M39" s="46" t="s">
        <v>57</v>
      </c>
      <c r="N39" s="31" t="s">
        <v>57</v>
      </c>
      <c r="O39" s="17" t="s">
        <v>13</v>
      </c>
      <c r="P39" s="2" t="s">
        <v>13</v>
      </c>
      <c r="Q39" s="3" t="s">
        <v>13</v>
      </c>
      <c r="R39" s="3" t="s">
        <v>13</v>
      </c>
      <c r="S39" s="2" t="s">
        <v>13</v>
      </c>
      <c r="T39" s="2" t="s">
        <v>13</v>
      </c>
      <c r="U39" s="3" t="s">
        <v>13</v>
      </c>
      <c r="V39" s="3" t="s">
        <v>13</v>
      </c>
    </row>
    <row r="40" spans="1:22" s="1" customFormat="1" ht="17.25" x14ac:dyDescent="0.25">
      <c r="A40" s="8" t="s">
        <v>26</v>
      </c>
      <c r="B40" s="8" t="s">
        <v>50</v>
      </c>
      <c r="C40" s="2" t="s">
        <v>12</v>
      </c>
      <c r="D40" s="12">
        <v>10</v>
      </c>
      <c r="E40" s="12">
        <v>1</v>
      </c>
      <c r="F40" s="14">
        <v>0.1</v>
      </c>
      <c r="G40" s="11">
        <v>178.66005999999999</v>
      </c>
      <c r="H40" s="32">
        <v>178.66005999999999</v>
      </c>
      <c r="I40" s="56" t="s">
        <v>13</v>
      </c>
      <c r="J40" s="61" t="s">
        <v>13</v>
      </c>
      <c r="K40" s="66" t="s">
        <v>57</v>
      </c>
      <c r="L40" s="67" t="s">
        <v>57</v>
      </c>
      <c r="M40" s="46" t="s">
        <v>57</v>
      </c>
      <c r="N40" s="31" t="s">
        <v>57</v>
      </c>
      <c r="O40" s="17" t="s">
        <v>13</v>
      </c>
      <c r="P40" s="2" t="s">
        <v>13</v>
      </c>
      <c r="Q40" s="3" t="s">
        <v>13</v>
      </c>
      <c r="R40" s="3" t="s">
        <v>13</v>
      </c>
      <c r="S40" s="2" t="s">
        <v>13</v>
      </c>
      <c r="T40" s="2" t="s">
        <v>13</v>
      </c>
      <c r="U40" s="3" t="s">
        <v>13</v>
      </c>
      <c r="V40" s="3" t="s">
        <v>13</v>
      </c>
    </row>
    <row r="41" spans="1:22" s="1" customFormat="1" ht="17.25" x14ac:dyDescent="0.25">
      <c r="A41" s="8" t="s">
        <v>26</v>
      </c>
      <c r="B41" s="8" t="s">
        <v>55</v>
      </c>
      <c r="C41" s="2" t="s">
        <v>12</v>
      </c>
      <c r="D41" s="12">
        <v>20</v>
      </c>
      <c r="E41" s="12">
        <v>1</v>
      </c>
      <c r="F41" s="14">
        <v>0.05</v>
      </c>
      <c r="G41" s="11">
        <v>201.72621000000001</v>
      </c>
      <c r="H41" s="32">
        <v>201.72621000000001</v>
      </c>
      <c r="I41" s="56" t="s">
        <v>13</v>
      </c>
      <c r="J41" s="61" t="s">
        <v>13</v>
      </c>
      <c r="K41" s="31" t="s">
        <v>57</v>
      </c>
      <c r="L41" s="18" t="s">
        <v>57</v>
      </c>
      <c r="M41" s="46" t="s">
        <v>57</v>
      </c>
      <c r="N41" s="31" t="s">
        <v>57</v>
      </c>
      <c r="O41" s="17" t="s">
        <v>13</v>
      </c>
      <c r="P41" s="2" t="s">
        <v>13</v>
      </c>
      <c r="Q41" s="3" t="s">
        <v>13</v>
      </c>
      <c r="R41" s="3" t="s">
        <v>13</v>
      </c>
      <c r="S41" s="2" t="s">
        <v>13</v>
      </c>
      <c r="T41" s="2" t="s">
        <v>13</v>
      </c>
      <c r="U41" s="3" t="s">
        <v>13</v>
      </c>
      <c r="V41" s="3" t="s">
        <v>13</v>
      </c>
    </row>
    <row r="42" spans="1:22" x14ac:dyDescent="0.25">
      <c r="F42" s="15"/>
    </row>
    <row r="43" spans="1:22" x14ac:dyDescent="0.25">
      <c r="A43" s="37" t="s">
        <v>61</v>
      </c>
      <c r="B43" s="37"/>
    </row>
    <row r="44" spans="1:22" x14ac:dyDescent="0.25">
      <c r="A44" s="37" t="s">
        <v>60</v>
      </c>
      <c r="B44" s="37"/>
    </row>
  </sheetData>
  <mergeCells count="8">
    <mergeCell ref="S1:V1"/>
    <mergeCell ref="A1:C1"/>
    <mergeCell ref="A43:B43"/>
    <mergeCell ref="A44:B44"/>
    <mergeCell ref="N1:N2"/>
    <mergeCell ref="O1:R1"/>
    <mergeCell ref="D1:J1"/>
    <mergeCell ref="K1:M1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ignoredErrors>
    <ignoredError sqref="J32:J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OSYM</dc:creator>
  <cp:lastModifiedBy>m</cp:lastModifiedBy>
  <cp:lastPrinted>2023-08-23T10:27:35Z</cp:lastPrinted>
  <dcterms:created xsi:type="dcterms:W3CDTF">2023-08-20T05:51:27Z</dcterms:created>
  <dcterms:modified xsi:type="dcterms:W3CDTF">2023-08-23T10:27:40Z</dcterms:modified>
</cp:coreProperties>
</file>