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al.kahraman\Desktop\"/>
    </mc:Choice>
  </mc:AlternateContent>
  <bookViews>
    <workbookView xWindow="0" yWindow="0" windowWidth="28800" windowHeight="12315" activeTab="1"/>
  </bookViews>
  <sheets>
    <sheet name="LİSANS ULUSLARARASI ÖĞR." sheetId="1" r:id="rId1"/>
    <sheet name="LİSANSÜSTÜ ULUSLARARASI ÖĞR." sheetId="2" r:id="rId2"/>
  </sheets>
  <definedNames>
    <definedName name="_xlnm.Print_Area" localSheetId="0">'LİSANS ULUSLARARASI ÖĞR.'!$A$1:$S$27</definedName>
    <definedName name="_xlnm.Print_Area" localSheetId="1">'LİSANSÜSTÜ ULUSLARARASI ÖĞR.'!$A$1:$AC$14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2" l="1"/>
  <c r="AC3" i="2"/>
  <c r="AC4" i="2"/>
  <c r="S20" i="1"/>
  <c r="S17" i="1"/>
  <c r="S16" i="1"/>
  <c r="S15" i="1"/>
  <c r="S13" i="1"/>
  <c r="S11" i="1"/>
  <c r="S8" i="1"/>
  <c r="S6" i="1"/>
  <c r="S5" i="1"/>
  <c r="S4" i="1"/>
  <c r="S3" i="1"/>
  <c r="AC6" i="2" l="1"/>
  <c r="X6" i="2"/>
  <c r="Y6" i="2"/>
  <c r="Z6" i="2"/>
  <c r="S6" i="2"/>
  <c r="T6" i="2"/>
  <c r="U6" i="2"/>
  <c r="N6" i="2"/>
  <c r="O6" i="2"/>
  <c r="P6" i="2"/>
  <c r="J6" i="2"/>
  <c r="K6" i="2"/>
  <c r="L6" i="2"/>
  <c r="D6" i="2"/>
  <c r="F6" i="2"/>
  <c r="G6" i="2"/>
  <c r="E6" i="2"/>
  <c r="O21" i="1"/>
  <c r="N21" i="1"/>
  <c r="L21" i="1"/>
  <c r="S18" i="1"/>
  <c r="S21" i="1"/>
  <c r="K21" i="1" l="1"/>
  <c r="J21" i="1"/>
  <c r="I21" i="1"/>
  <c r="H21" i="1"/>
  <c r="G21" i="1"/>
  <c r="F21" i="1"/>
  <c r="E21" i="1"/>
  <c r="AA6" i="2" l="1"/>
  <c r="V6" i="2"/>
  <c r="Q6" i="2"/>
</calcChain>
</file>

<file path=xl/sharedStrings.xml><?xml version="1.0" encoding="utf-8"?>
<sst xmlns="http://schemas.openxmlformats.org/spreadsheetml/2006/main" count="163" uniqueCount="78">
  <si>
    <t>İslami İlimler Fakültesi</t>
  </si>
  <si>
    <t>Siyasal Bilgiler Fakültesi</t>
  </si>
  <si>
    <t>Yabancı Diller Fakültesi</t>
  </si>
  <si>
    <t>Hukuk Fakültesi</t>
  </si>
  <si>
    <t>TOPLAM ÖĞRENCİ SAYISI</t>
  </si>
  <si>
    <t>YILLARA GÖRE TOPLAM ÖĞRENCİ SAYISI</t>
  </si>
  <si>
    <t>İslami Araştırmalar Enstitüsü</t>
  </si>
  <si>
    <t>Sosyal Bilimler Enstitüsü</t>
  </si>
  <si>
    <t>ÖĞRENCİ SAYISI</t>
  </si>
  <si>
    <t>2019 YTB BURSLUSU</t>
  </si>
  <si>
    <t>ENSTİTÜLER</t>
  </si>
  <si>
    <t>2017 YÖS TÜRK</t>
  </si>
  <si>
    <t>2017 YÖS YABANCI</t>
  </si>
  <si>
    <t>2018 YÖS TÜRK</t>
  </si>
  <si>
    <t>2018 YÖS YABANCI</t>
  </si>
  <si>
    <t>2019 YÖS TÜRK</t>
  </si>
  <si>
    <t>2019 YÖS YABANCI</t>
  </si>
  <si>
    <t>Uluslararası Öğrenci Sayısı</t>
  </si>
  <si>
    <t>Program</t>
  </si>
  <si>
    <t>Lisans</t>
  </si>
  <si>
    <t>Yüksek Lisans</t>
  </si>
  <si>
    <t>Doktora</t>
  </si>
  <si>
    <t>Uluslararası Öğrenci Sayısının Toplam Lisans Öğrenci Sayısına Oranı</t>
  </si>
  <si>
    <t>Uluslararası Öğrenci Sayısının Toplam Lisansüstü Öğrenci Sayısına Oranı</t>
  </si>
  <si>
    <t>Güncelleme tarihi:</t>
  </si>
  <si>
    <t>TOPLAM</t>
  </si>
  <si>
    <t>2019 Uluslararası İlahiyat Projesi</t>
  </si>
  <si>
    <t>2020 YTB BURSLUSU</t>
  </si>
  <si>
    <t>2020  Uluslararası İlahiyat Projesi</t>
  </si>
  <si>
    <t>Sosyal ve Beşeri Bilimler Fakültesi</t>
  </si>
  <si>
    <t>Ekonomi (İNGİLİZCE)</t>
  </si>
  <si>
    <t>İşletme (İNGİLİZCE)</t>
  </si>
  <si>
    <t>Uluslararası İlişkiler (İNGİLİZCE)</t>
  </si>
  <si>
    <t>Siyaset Bilimi ve Kamu Yönetimi (İNGİLİZCE)</t>
  </si>
  <si>
    <t>İngiliz Dili ve Edebiyatı (İNGİLİZCE)</t>
  </si>
  <si>
    <t>İslami İlimler (%30 ARAPÇA)</t>
  </si>
  <si>
    <t>Hukuk Fakültesi (%30 İNGİLİZCE)</t>
  </si>
  <si>
    <t>Psikoloji (İNGİLİZCE)</t>
  </si>
  <si>
    <t>Sosyoloji (İNGİLİZCE)</t>
  </si>
  <si>
    <t>Tarih (İNGİLİZCE)</t>
  </si>
  <si>
    <t>Türk Dili ve Edebiyatı</t>
  </si>
  <si>
    <t>KKTC Akademik Birim</t>
  </si>
  <si>
    <t>KKTC Akademik Birim Lefkoşa/KKTC</t>
  </si>
  <si>
    <t>2020 YÖS TÜRK</t>
  </si>
  <si>
    <t>2020 YÖS YABANCI</t>
  </si>
  <si>
    <r>
      <t xml:space="preserve">YÖS / YTB BURSLUSU / ULUSLARARASI İLAHİYAT PROJESİ </t>
    </r>
    <r>
      <rPr>
        <b/>
        <sz val="20"/>
        <color theme="1"/>
        <rFont val="Calibri"/>
        <family val="2"/>
        <charset val="162"/>
        <scheme val="minor"/>
      </rPr>
      <t>LİSANS ULUSLARARASI ÖĞRENCİ SAYISI</t>
    </r>
  </si>
  <si>
    <t>Bölge Araştırmaları Enstitüsü</t>
  </si>
  <si>
    <t>2019                   Yüksek Lisans (Yurt Dışı Kontenjanı)</t>
  </si>
  <si>
    <t>2018                         Yüksek Lisans (Yurt Dışı Kontenjanı)</t>
  </si>
  <si>
    <t>2020                   Yüksek Lisans (Yurt Dışı Kontenjanı)</t>
  </si>
  <si>
    <t>2017                         Yüksek Lisans (Yurt Dışı Kontenjanı)</t>
  </si>
  <si>
    <t>2020            Doktora (Yurt Dışı Kontenjanı)</t>
  </si>
  <si>
    <t>2017            Doktora (Yurt Dışı Kontenjanı)</t>
  </si>
  <si>
    <t>2018            Doktora (Yurt Dışı Kontenjanı)</t>
  </si>
  <si>
    <t>2019            Doktora (Yurt Dışı Kontenjanı)</t>
  </si>
  <si>
    <t>2020               YTB (YL)</t>
  </si>
  <si>
    <t>2017               YTB (YL)</t>
  </si>
  <si>
    <t>2018               YTB (YL)</t>
  </si>
  <si>
    <t>2019               YTB (YL)</t>
  </si>
  <si>
    <t>2020          YTB (Doktora)</t>
  </si>
  <si>
    <t>2018          YTB (Doktora)</t>
  </si>
  <si>
    <t>2019          YTB (Doktora)</t>
  </si>
  <si>
    <t>2017          YTB (Doktora)</t>
  </si>
  <si>
    <t>2017  Uluslararası İlahiyat Projesi YL/DR (Diyanet Burslusu)</t>
  </si>
  <si>
    <t>2018  Uluslararası İlahiyat Projesi YL/DR (Diyanet Burslusu)</t>
  </si>
  <si>
    <t>2019  Uluslararası İlahiyat Projesi YL/DR (Diyanet Burslusu)</t>
  </si>
  <si>
    <t>2020  Uluslararası İlahiyat Projesi YL/DR (Diyanet Burslusu)</t>
  </si>
  <si>
    <t>YÜKSEK LİSANS / DOKTORA / YTB / ULUSLARARASI İLAHİYAT PROJESİ  LİSANSÜSTÜ ULUSLARARASI ÖĞRENCİ SAYILARI</t>
  </si>
  <si>
    <t>2021 YÖS YABANCI</t>
  </si>
  <si>
    <t>2021 YTB BURSLUSU</t>
  </si>
  <si>
    <t>2021 Uluslararası İlahiyat Projesi</t>
  </si>
  <si>
    <t>2021                   Yüksek Lisans (Yurt Dışı Kontenjanı)</t>
  </si>
  <si>
    <t>2021            Doktora (Yurt Dışı Kontenjanı)</t>
  </si>
  <si>
    <t>2021               YTB (YL)</t>
  </si>
  <si>
    <t>2021          YTB (Doktora)</t>
  </si>
  <si>
    <t>2021  Uluslararası İlahiyat Projesi YL/DR (Diyanet Burslusu)</t>
  </si>
  <si>
    <t>Japonca Mütercim ve Tercümanlık</t>
  </si>
  <si>
    <t>%3.80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</si>
</sst>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rgb="FF9C6500"/>
      <name val="Calibri"/>
      <family val="2"/>
      <charset val="162"/>
      <scheme val="minor"/>
    </font>
    <font>
      <b/>
      <sz val="16"/>
      <color rgb="FF9C65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0" fontId="4" fillId="10" borderId="0" applyNumberFormat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10" xfId="0" applyBorder="1"/>
    <xf numFmtId="0" fontId="0" fillId="0" borderId="0" xfId="0" applyNumberFormat="1" applyBorder="1" applyAlignment="1"/>
    <xf numFmtId="0" fontId="0" fillId="0" borderId="1" xfId="0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10" borderId="1" xfId="1" applyFont="1" applyBorder="1" applyAlignment="1">
      <alignment horizontal="center" vertical="center" wrapText="1"/>
    </xf>
    <xf numFmtId="0" fontId="7" fillId="10" borderId="1" xfId="1" applyFont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14" fontId="1" fillId="11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0" xfId="0" applyFont="1"/>
    <xf numFmtId="0" fontId="10" fillId="0" borderId="1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right"/>
    </xf>
    <xf numFmtId="0" fontId="0" fillId="11" borderId="0" xfId="0" applyFill="1"/>
    <xf numFmtId="0" fontId="2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14" fontId="3" fillId="11" borderId="18" xfId="0" applyNumberFormat="1" applyFont="1" applyFill="1" applyBorder="1" applyAlignment="1">
      <alignment horizontal="center"/>
    </xf>
    <xf numFmtId="14" fontId="3" fillId="11" borderId="19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0" fontId="5" fillId="0" borderId="21" xfId="0" applyNumberFormat="1" applyFont="1" applyBorder="1" applyAlignment="1">
      <alignment horizontal="center" vertical="center"/>
    </xf>
  </cellXfs>
  <cellStyles count="2">
    <cellStyle name="Normal" xfId="0" builtinId="0"/>
    <cellStyle name="Nötr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</xdr:col>
      <xdr:colOff>219075</xdr:colOff>
      <xdr:row>0</xdr:row>
      <xdr:rowOff>714375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" y="28575"/>
          <a:ext cx="7715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114300</xdr:colOff>
      <xdr:row>0</xdr:row>
      <xdr:rowOff>685800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904876</xdr:colOff>
      <xdr:row>0</xdr:row>
      <xdr:rowOff>180977</xdr:rowOff>
    </xdr:from>
    <xdr:to>
      <xdr:col>0</xdr:col>
      <xdr:colOff>1581150</xdr:colOff>
      <xdr:row>0</xdr:row>
      <xdr:rowOff>857251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180977"/>
          <a:ext cx="676274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opLeftCell="A10" zoomScale="70" zoomScaleNormal="70" workbookViewId="0">
      <selection activeCell="K26" sqref="K26"/>
    </sheetView>
  </sheetViews>
  <sheetFormatPr defaultRowHeight="15" x14ac:dyDescent="0.25"/>
  <cols>
    <col min="3" max="3" width="36.28515625" customWidth="1"/>
    <col min="4" max="4" width="15.7109375" customWidth="1"/>
    <col min="5" max="5" width="18" customWidth="1"/>
    <col min="6" max="6" width="15.7109375" customWidth="1"/>
    <col min="7" max="7" width="19.140625" customWidth="1"/>
    <col min="8" max="8" width="15.7109375" customWidth="1"/>
    <col min="9" max="9" width="18" customWidth="1"/>
    <col min="10" max="18" width="15.7109375" customWidth="1"/>
    <col min="19" max="19" width="15.7109375" style="10" customWidth="1"/>
  </cols>
  <sheetData>
    <row r="1" spans="1:19" ht="59.25" customHeight="1" x14ac:dyDescent="0.25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63.75" customHeight="1" x14ac:dyDescent="0.25">
      <c r="A2" s="46" t="s">
        <v>1</v>
      </c>
      <c r="B2" s="46"/>
      <c r="C2" s="46"/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9</v>
      </c>
      <c r="K2" s="1" t="s">
        <v>26</v>
      </c>
      <c r="L2" s="1" t="s">
        <v>43</v>
      </c>
      <c r="M2" s="1" t="s">
        <v>44</v>
      </c>
      <c r="N2" s="1" t="s">
        <v>27</v>
      </c>
      <c r="O2" s="1" t="s">
        <v>28</v>
      </c>
      <c r="P2" s="1" t="s">
        <v>68</v>
      </c>
      <c r="Q2" s="1" t="s">
        <v>69</v>
      </c>
      <c r="R2" s="1" t="s">
        <v>70</v>
      </c>
      <c r="S2" s="11" t="s">
        <v>25</v>
      </c>
    </row>
    <row r="3" spans="1:19" ht="30" customHeight="1" x14ac:dyDescent="0.25">
      <c r="A3" s="45" t="s">
        <v>30</v>
      </c>
      <c r="B3" s="45"/>
      <c r="C3" s="45"/>
      <c r="D3" s="16">
        <v>0</v>
      </c>
      <c r="E3" s="16">
        <v>0</v>
      </c>
      <c r="F3" s="16">
        <v>1</v>
      </c>
      <c r="G3" s="16">
        <v>0</v>
      </c>
      <c r="H3" s="16">
        <v>0</v>
      </c>
      <c r="I3" s="16">
        <v>8</v>
      </c>
      <c r="J3" s="17">
        <v>1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3</v>
      </c>
      <c r="Q3" s="16">
        <v>0</v>
      </c>
      <c r="R3" s="16">
        <v>0</v>
      </c>
      <c r="S3" s="16">
        <f>SUM(D3:R3)</f>
        <v>13</v>
      </c>
    </row>
    <row r="4" spans="1:19" ht="30" customHeight="1" x14ac:dyDescent="0.25">
      <c r="A4" s="45" t="s">
        <v>31</v>
      </c>
      <c r="B4" s="45"/>
      <c r="C4" s="45"/>
      <c r="D4" s="16">
        <v>0</v>
      </c>
      <c r="E4" s="16">
        <v>0</v>
      </c>
      <c r="F4" s="16">
        <v>0</v>
      </c>
      <c r="G4" s="16">
        <v>2</v>
      </c>
      <c r="H4" s="16">
        <v>0</v>
      </c>
      <c r="I4" s="16">
        <v>7</v>
      </c>
      <c r="J4" s="16">
        <v>0</v>
      </c>
      <c r="K4" s="16">
        <v>0</v>
      </c>
      <c r="L4" s="16">
        <v>0</v>
      </c>
      <c r="M4" s="16">
        <v>5</v>
      </c>
      <c r="N4" s="16">
        <v>0</v>
      </c>
      <c r="O4" s="16">
        <v>0</v>
      </c>
      <c r="P4" s="16">
        <v>2</v>
      </c>
      <c r="Q4" s="16">
        <v>0</v>
      </c>
      <c r="R4" s="16">
        <v>0</v>
      </c>
      <c r="S4" s="16">
        <f>SUM(D4:R4)</f>
        <v>16</v>
      </c>
    </row>
    <row r="5" spans="1:19" ht="30" customHeight="1" x14ac:dyDescent="0.25">
      <c r="A5" s="45" t="s">
        <v>32</v>
      </c>
      <c r="B5" s="45"/>
      <c r="C5" s="45"/>
      <c r="D5" s="16">
        <v>1</v>
      </c>
      <c r="E5" s="16">
        <v>2</v>
      </c>
      <c r="F5" s="16">
        <v>0</v>
      </c>
      <c r="G5" s="16">
        <v>0</v>
      </c>
      <c r="H5" s="16">
        <v>3</v>
      </c>
      <c r="I5" s="16">
        <v>9</v>
      </c>
      <c r="J5" s="17">
        <v>1</v>
      </c>
      <c r="K5" s="16">
        <v>0</v>
      </c>
      <c r="L5" s="16">
        <v>0</v>
      </c>
      <c r="M5" s="16">
        <v>4</v>
      </c>
      <c r="N5" s="16">
        <v>0</v>
      </c>
      <c r="O5" s="16">
        <v>0</v>
      </c>
      <c r="P5" s="16">
        <v>7</v>
      </c>
      <c r="Q5" s="16">
        <v>0</v>
      </c>
      <c r="R5" s="16">
        <v>0</v>
      </c>
      <c r="S5" s="16">
        <f>SUM(D5:R5)</f>
        <v>27</v>
      </c>
    </row>
    <row r="6" spans="1:19" ht="30" customHeight="1" x14ac:dyDescent="0.25">
      <c r="A6" s="15" t="s">
        <v>33</v>
      </c>
      <c r="B6" s="8"/>
      <c r="C6" s="8"/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5</v>
      </c>
      <c r="J6" s="16">
        <v>0</v>
      </c>
      <c r="K6" s="16">
        <v>0</v>
      </c>
      <c r="L6" s="16">
        <v>0</v>
      </c>
      <c r="M6" s="16">
        <v>1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f>SUM(D6:R6)</f>
        <v>6</v>
      </c>
    </row>
    <row r="7" spans="1:19" ht="51" customHeight="1" x14ac:dyDescent="0.25">
      <c r="A7" s="47" t="s">
        <v>2</v>
      </c>
      <c r="B7" s="47"/>
      <c r="C7" s="47"/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1" t="s">
        <v>9</v>
      </c>
      <c r="K7" s="1" t="s">
        <v>26</v>
      </c>
      <c r="L7" s="1" t="s">
        <v>43</v>
      </c>
      <c r="M7" s="1" t="s">
        <v>44</v>
      </c>
      <c r="N7" s="1" t="s">
        <v>27</v>
      </c>
      <c r="O7" s="1" t="s">
        <v>28</v>
      </c>
      <c r="P7" s="1" t="s">
        <v>68</v>
      </c>
      <c r="Q7" s="1" t="s">
        <v>69</v>
      </c>
      <c r="R7" s="1" t="s">
        <v>70</v>
      </c>
      <c r="S7" s="11" t="s">
        <v>25</v>
      </c>
    </row>
    <row r="8" spans="1:19" ht="30" customHeight="1" x14ac:dyDescent="0.25">
      <c r="A8" s="15" t="s">
        <v>34</v>
      </c>
      <c r="B8" s="8"/>
      <c r="C8" s="15"/>
      <c r="D8" s="16">
        <v>1</v>
      </c>
      <c r="E8" s="16">
        <v>1</v>
      </c>
      <c r="F8" s="16">
        <v>1</v>
      </c>
      <c r="G8" s="16">
        <v>0</v>
      </c>
      <c r="H8" s="16">
        <v>0</v>
      </c>
      <c r="I8" s="16">
        <v>5</v>
      </c>
      <c r="J8" s="16">
        <v>0</v>
      </c>
      <c r="K8" s="16">
        <v>0</v>
      </c>
      <c r="L8" s="16">
        <v>1</v>
      </c>
      <c r="M8" s="16">
        <v>4</v>
      </c>
      <c r="N8" s="16">
        <v>0</v>
      </c>
      <c r="O8" s="16">
        <v>0</v>
      </c>
      <c r="P8" s="16">
        <v>3</v>
      </c>
      <c r="Q8" s="16">
        <v>0</v>
      </c>
      <c r="R8" s="16">
        <v>0</v>
      </c>
      <c r="S8" s="16">
        <f>SUM(D8:R8)</f>
        <v>16</v>
      </c>
    </row>
    <row r="9" spans="1:19" ht="30" customHeight="1" x14ac:dyDescent="0.25">
      <c r="A9" s="33" t="s">
        <v>76</v>
      </c>
      <c r="B9" s="8"/>
      <c r="C9" s="33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0</v>
      </c>
      <c r="Q9" s="16">
        <v>0</v>
      </c>
      <c r="R9" s="16">
        <v>0</v>
      </c>
      <c r="S9" s="16">
        <v>0</v>
      </c>
    </row>
    <row r="10" spans="1:19" ht="47.25" customHeight="1" x14ac:dyDescent="0.25">
      <c r="A10" s="47" t="s">
        <v>0</v>
      </c>
      <c r="B10" s="47"/>
      <c r="C10" s="47"/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9</v>
      </c>
      <c r="K10" s="1" t="s">
        <v>26</v>
      </c>
      <c r="L10" s="1" t="s">
        <v>43</v>
      </c>
      <c r="M10" s="1" t="s">
        <v>44</v>
      </c>
      <c r="N10" s="1" t="s">
        <v>27</v>
      </c>
      <c r="O10" s="1" t="s">
        <v>28</v>
      </c>
      <c r="P10" s="1" t="s">
        <v>68</v>
      </c>
      <c r="Q10" s="1" t="s">
        <v>69</v>
      </c>
      <c r="R10" s="1" t="s">
        <v>70</v>
      </c>
      <c r="S10" s="11" t="s">
        <v>25</v>
      </c>
    </row>
    <row r="11" spans="1:19" ht="30" customHeight="1" x14ac:dyDescent="0.25">
      <c r="A11" s="45" t="s">
        <v>35</v>
      </c>
      <c r="B11" s="45"/>
      <c r="C11" s="45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8</v>
      </c>
      <c r="L11" s="16">
        <v>1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>SUM(D11:R11)</f>
        <v>11</v>
      </c>
    </row>
    <row r="12" spans="1:19" ht="58.5" customHeight="1" x14ac:dyDescent="0.25">
      <c r="A12" s="48" t="s">
        <v>3</v>
      </c>
      <c r="B12" s="48"/>
      <c r="C12" s="48"/>
      <c r="D12" s="1" t="s">
        <v>11</v>
      </c>
      <c r="E12" s="1" t="s">
        <v>12</v>
      </c>
      <c r="F12" s="1" t="s">
        <v>13</v>
      </c>
      <c r="G12" s="1" t="s">
        <v>14</v>
      </c>
      <c r="H12" s="1" t="s">
        <v>15</v>
      </c>
      <c r="I12" s="1" t="s">
        <v>16</v>
      </c>
      <c r="J12" s="1" t="s">
        <v>9</v>
      </c>
      <c r="K12" s="1" t="s">
        <v>26</v>
      </c>
      <c r="L12" s="1" t="s">
        <v>43</v>
      </c>
      <c r="M12" s="1" t="s">
        <v>44</v>
      </c>
      <c r="N12" s="1" t="s">
        <v>27</v>
      </c>
      <c r="O12" s="1" t="s">
        <v>28</v>
      </c>
      <c r="P12" s="1" t="s">
        <v>68</v>
      </c>
      <c r="Q12" s="1" t="s">
        <v>69</v>
      </c>
      <c r="R12" s="1" t="s">
        <v>70</v>
      </c>
      <c r="S12" s="11" t="s">
        <v>25</v>
      </c>
    </row>
    <row r="13" spans="1:19" ht="30" customHeight="1" x14ac:dyDescent="0.25">
      <c r="A13" s="45" t="s">
        <v>36</v>
      </c>
      <c r="B13" s="45"/>
      <c r="C13" s="45"/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6">
        <v>1</v>
      </c>
      <c r="J13" s="16">
        <v>0</v>
      </c>
      <c r="K13" s="16">
        <v>0</v>
      </c>
      <c r="L13" s="16">
        <v>1</v>
      </c>
      <c r="M13" s="16">
        <v>2</v>
      </c>
      <c r="N13" s="16">
        <v>0</v>
      </c>
      <c r="O13" s="16">
        <v>0</v>
      </c>
      <c r="P13" s="16">
        <v>2</v>
      </c>
      <c r="Q13" s="16">
        <v>0</v>
      </c>
      <c r="R13" s="16">
        <v>0</v>
      </c>
      <c r="S13" s="16">
        <f>SUM(D13:R13)</f>
        <v>7</v>
      </c>
    </row>
    <row r="14" spans="1:19" ht="50.25" customHeight="1" x14ac:dyDescent="0.25">
      <c r="A14" s="48" t="s">
        <v>29</v>
      </c>
      <c r="B14" s="48"/>
      <c r="C14" s="48"/>
      <c r="D14" s="1" t="s">
        <v>11</v>
      </c>
      <c r="E14" s="1" t="s">
        <v>12</v>
      </c>
      <c r="F14" s="1" t="s">
        <v>13</v>
      </c>
      <c r="G14" s="1" t="s">
        <v>14</v>
      </c>
      <c r="H14" s="1" t="s">
        <v>15</v>
      </c>
      <c r="I14" s="1" t="s">
        <v>16</v>
      </c>
      <c r="J14" s="1" t="s">
        <v>9</v>
      </c>
      <c r="K14" s="1" t="s">
        <v>26</v>
      </c>
      <c r="L14" s="1" t="s">
        <v>43</v>
      </c>
      <c r="M14" s="1" t="s">
        <v>44</v>
      </c>
      <c r="N14" s="1" t="s">
        <v>27</v>
      </c>
      <c r="O14" s="1" t="s">
        <v>28</v>
      </c>
      <c r="P14" s="1" t="s">
        <v>68</v>
      </c>
      <c r="Q14" s="1" t="s">
        <v>69</v>
      </c>
      <c r="R14" s="1" t="s">
        <v>70</v>
      </c>
      <c r="S14" s="11" t="s">
        <v>25</v>
      </c>
    </row>
    <row r="15" spans="1:19" ht="30" customHeight="1" x14ac:dyDescent="0.25">
      <c r="A15" s="45" t="s">
        <v>37</v>
      </c>
      <c r="B15" s="45"/>
      <c r="C15" s="45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2</v>
      </c>
      <c r="N15" s="16">
        <v>0</v>
      </c>
      <c r="O15" s="16">
        <v>0</v>
      </c>
      <c r="P15" s="16">
        <v>3</v>
      </c>
      <c r="Q15" s="16">
        <v>1</v>
      </c>
      <c r="R15" s="16">
        <v>0</v>
      </c>
      <c r="S15" s="16">
        <f>SUM(D15:R15)</f>
        <v>6</v>
      </c>
    </row>
    <row r="16" spans="1:19" ht="30" customHeight="1" x14ac:dyDescent="0.25">
      <c r="A16" s="45" t="s">
        <v>38</v>
      </c>
      <c r="B16" s="45"/>
      <c r="C16" s="45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2</v>
      </c>
      <c r="Q16" s="16">
        <v>0</v>
      </c>
      <c r="R16" s="16">
        <v>0</v>
      </c>
      <c r="S16" s="16">
        <f>SUM(D16:R16)</f>
        <v>3</v>
      </c>
    </row>
    <row r="17" spans="1:19" ht="30" customHeight="1" x14ac:dyDescent="0.25">
      <c r="A17" s="45" t="s">
        <v>39</v>
      </c>
      <c r="B17" s="45"/>
      <c r="C17" s="45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f>SUM(D17:R17)</f>
        <v>1</v>
      </c>
    </row>
    <row r="18" spans="1:19" ht="30" customHeight="1" x14ac:dyDescent="0.25">
      <c r="A18" s="45" t="s">
        <v>40</v>
      </c>
      <c r="B18" s="45"/>
      <c r="C18" s="45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f>SUM(D18:O18)</f>
        <v>1</v>
      </c>
    </row>
    <row r="19" spans="1:19" ht="50.25" customHeight="1" x14ac:dyDescent="0.25">
      <c r="A19" s="48" t="s">
        <v>41</v>
      </c>
      <c r="B19" s="48"/>
      <c r="C19" s="48"/>
      <c r="D19" s="1" t="s">
        <v>11</v>
      </c>
      <c r="E19" s="1" t="s">
        <v>12</v>
      </c>
      <c r="F19" s="1" t="s">
        <v>13</v>
      </c>
      <c r="G19" s="1" t="s">
        <v>14</v>
      </c>
      <c r="H19" s="1" t="s">
        <v>15</v>
      </c>
      <c r="I19" s="1" t="s">
        <v>16</v>
      </c>
      <c r="J19" s="1" t="s">
        <v>9</v>
      </c>
      <c r="K19" s="1" t="s">
        <v>26</v>
      </c>
      <c r="L19" s="1" t="s">
        <v>43</v>
      </c>
      <c r="M19" s="1" t="s">
        <v>44</v>
      </c>
      <c r="N19" s="1" t="s">
        <v>27</v>
      </c>
      <c r="O19" s="1" t="s">
        <v>28</v>
      </c>
      <c r="P19" s="1" t="s">
        <v>68</v>
      </c>
      <c r="Q19" s="1" t="s">
        <v>69</v>
      </c>
      <c r="R19" s="1" t="s">
        <v>70</v>
      </c>
      <c r="S19" s="11" t="s">
        <v>25</v>
      </c>
    </row>
    <row r="20" spans="1:19" ht="30" customHeight="1" x14ac:dyDescent="0.25">
      <c r="A20" s="45" t="s">
        <v>42</v>
      </c>
      <c r="B20" s="45"/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f>SUM(D20:R20)</f>
        <v>0</v>
      </c>
    </row>
    <row r="21" spans="1:19" ht="30" customHeight="1" x14ac:dyDescent="0.25">
      <c r="A21" s="49" t="s">
        <v>5</v>
      </c>
      <c r="B21" s="49"/>
      <c r="C21" s="49"/>
      <c r="D21" s="18">
        <v>2</v>
      </c>
      <c r="E21" s="18">
        <f>SUM(E3,E4,E5,E6,E8,E11,E13)</f>
        <v>3</v>
      </c>
      <c r="F21" s="18">
        <f>SUM(F3,F4,F5,F6,F8,F11,F13)</f>
        <v>2</v>
      </c>
      <c r="G21" s="18">
        <f>SUM(G3,G4,G5,G6,G8,G11,G13)</f>
        <v>2</v>
      </c>
      <c r="H21" s="18">
        <f>SUM(H3,H4,H5,H6,H8,H11,H13)</f>
        <v>4</v>
      </c>
      <c r="I21" s="18">
        <f>SUM(I3,I4,I5,I6,I8,I11,I13)</f>
        <v>36</v>
      </c>
      <c r="J21" s="18">
        <f>SUM(J3,J4,J5,J6,J8,J11,J13)</f>
        <v>2</v>
      </c>
      <c r="K21" s="18">
        <f>SUM(K3,K4,K5,K6,K8,K11,K13)</f>
        <v>8</v>
      </c>
      <c r="L21" s="18">
        <f>SUM(L3:L6,L8,L11,L13,L15:L17,L17,L15:L17,L17,L18,L20)</f>
        <v>3</v>
      </c>
      <c r="M21" s="18">
        <v>21</v>
      </c>
      <c r="N21" s="18">
        <f>SUM(N3:N6,N8,N11,N13,N15,N16,N17,N18,N20)</f>
        <v>1</v>
      </c>
      <c r="O21" s="18">
        <f>SUM(O3:O6,O8,O11,O13,O15,O16,O17,O18,O20)</f>
        <v>0</v>
      </c>
      <c r="P21" s="18">
        <v>22</v>
      </c>
      <c r="Q21" s="18">
        <v>1</v>
      </c>
      <c r="R21" s="18">
        <v>0</v>
      </c>
      <c r="S21" s="12">
        <f>SUM(S3:S6,S8,S11,S13,S15,S16,S17,S18,S20)</f>
        <v>107</v>
      </c>
    </row>
    <row r="22" spans="1:19" ht="30" customHeight="1" x14ac:dyDescent="0.25">
      <c r="A22" s="49" t="s">
        <v>4</v>
      </c>
      <c r="B22" s="49"/>
      <c r="C22" s="49"/>
      <c r="D22" s="44">
        <v>107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4" spans="1:19" ht="15.75" thickBot="1" x14ac:dyDescent="0.3">
      <c r="E24" s="6"/>
      <c r="F24" s="5"/>
      <c r="G24" s="5"/>
      <c r="H24" s="5"/>
    </row>
    <row r="25" spans="1:19" ht="50.1" customHeight="1" thickTop="1" x14ac:dyDescent="0.25">
      <c r="A25" s="2" t="s">
        <v>18</v>
      </c>
      <c r="B25" s="54" t="s">
        <v>17</v>
      </c>
      <c r="C25" s="54"/>
      <c r="D25" s="55" t="s">
        <v>22</v>
      </c>
      <c r="E25" s="56"/>
      <c r="F25" s="4"/>
      <c r="G25" s="5"/>
      <c r="H25" s="5"/>
    </row>
    <row r="26" spans="1:19" ht="50.1" customHeight="1" thickBot="1" x14ac:dyDescent="0.3">
      <c r="A26" s="3" t="s">
        <v>19</v>
      </c>
      <c r="B26" s="50">
        <v>107</v>
      </c>
      <c r="C26" s="51"/>
      <c r="D26" s="52" t="s">
        <v>77</v>
      </c>
      <c r="E26" s="53"/>
      <c r="F26" s="4"/>
      <c r="G26" s="7"/>
      <c r="H26" s="5"/>
    </row>
    <row r="27" spans="1:19" ht="15.75" thickTop="1" x14ac:dyDescent="0.25">
      <c r="C27" s="13" t="s">
        <v>24</v>
      </c>
      <c r="D27" s="14">
        <v>44198</v>
      </c>
    </row>
  </sheetData>
  <mergeCells count="24">
    <mergeCell ref="B26:C26"/>
    <mergeCell ref="D26:E26"/>
    <mergeCell ref="B25:C25"/>
    <mergeCell ref="D25:E25"/>
    <mergeCell ref="A7:C7"/>
    <mergeCell ref="A22:C22"/>
    <mergeCell ref="A14:C14"/>
    <mergeCell ref="A15:C15"/>
    <mergeCell ref="A16:C16"/>
    <mergeCell ref="A17:C17"/>
    <mergeCell ref="A18:C18"/>
    <mergeCell ref="A19:C19"/>
    <mergeCell ref="A20:C20"/>
    <mergeCell ref="A1:S1"/>
    <mergeCell ref="D22:S22"/>
    <mergeCell ref="A3:C3"/>
    <mergeCell ref="A4:C4"/>
    <mergeCell ref="A5:C5"/>
    <mergeCell ref="A2:C2"/>
    <mergeCell ref="A10:C10"/>
    <mergeCell ref="A11:C11"/>
    <mergeCell ref="A12:C12"/>
    <mergeCell ref="A13:C13"/>
    <mergeCell ref="A21:C21"/>
  </mergeCells>
  <pageMargins left="0.7" right="0.7" top="0.75" bottom="0.75" header="0.3" footer="0.3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zoomScale="40" zoomScaleNormal="40" zoomScaleSheetLayoutView="70" workbookViewId="0">
      <selection activeCell="P43" sqref="P43"/>
    </sheetView>
  </sheetViews>
  <sheetFormatPr defaultRowHeight="15" x14ac:dyDescent="0.25"/>
  <cols>
    <col min="1" max="1" width="30.5703125" customWidth="1"/>
    <col min="3" max="3" width="19.7109375" customWidth="1"/>
    <col min="4" max="28" width="20.7109375" customWidth="1"/>
    <col min="29" max="29" width="20.7109375" style="10" customWidth="1"/>
  </cols>
  <sheetData>
    <row r="1" spans="1:29" s="32" customFormat="1" ht="75.75" customHeight="1" x14ac:dyDescent="0.5">
      <c r="A1" s="60" t="s">
        <v>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s="21" customFormat="1" ht="409.5" customHeight="1" x14ac:dyDescent="0.3">
      <c r="A2" s="61" t="s">
        <v>10</v>
      </c>
      <c r="B2" s="61"/>
      <c r="C2" s="61"/>
      <c r="D2" s="36" t="s">
        <v>50</v>
      </c>
      <c r="E2" s="36" t="s">
        <v>48</v>
      </c>
      <c r="F2" s="36" t="s">
        <v>47</v>
      </c>
      <c r="G2" s="36" t="s">
        <v>49</v>
      </c>
      <c r="H2" s="36" t="s">
        <v>71</v>
      </c>
      <c r="I2" s="37" t="s">
        <v>52</v>
      </c>
      <c r="J2" s="37" t="s">
        <v>53</v>
      </c>
      <c r="K2" s="37" t="s">
        <v>54</v>
      </c>
      <c r="L2" s="37" t="s">
        <v>51</v>
      </c>
      <c r="M2" s="37" t="s">
        <v>72</v>
      </c>
      <c r="N2" s="38" t="s">
        <v>56</v>
      </c>
      <c r="O2" s="38" t="s">
        <v>57</v>
      </c>
      <c r="P2" s="38" t="s">
        <v>58</v>
      </c>
      <c r="Q2" s="38" t="s">
        <v>55</v>
      </c>
      <c r="R2" s="38" t="s">
        <v>73</v>
      </c>
      <c r="S2" s="39" t="s">
        <v>62</v>
      </c>
      <c r="T2" s="39" t="s">
        <v>60</v>
      </c>
      <c r="U2" s="39" t="s">
        <v>61</v>
      </c>
      <c r="V2" s="39" t="s">
        <v>59</v>
      </c>
      <c r="W2" s="39" t="s">
        <v>74</v>
      </c>
      <c r="X2" s="40" t="s">
        <v>63</v>
      </c>
      <c r="Y2" s="40" t="s">
        <v>64</v>
      </c>
      <c r="Z2" s="40" t="s">
        <v>65</v>
      </c>
      <c r="AA2" s="40" t="s">
        <v>66</v>
      </c>
      <c r="AB2" s="40" t="s">
        <v>75</v>
      </c>
      <c r="AC2" s="35" t="s">
        <v>25</v>
      </c>
    </row>
    <row r="3" spans="1:29" ht="30" customHeight="1" x14ac:dyDescent="0.25">
      <c r="A3" s="62" t="s">
        <v>6</v>
      </c>
      <c r="B3" s="62"/>
      <c r="C3" s="62"/>
      <c r="D3" s="22">
        <v>0</v>
      </c>
      <c r="E3" s="22">
        <v>0</v>
      </c>
      <c r="F3" s="22">
        <v>8</v>
      </c>
      <c r="G3" s="22">
        <v>8</v>
      </c>
      <c r="H3" s="22">
        <v>7</v>
      </c>
      <c r="I3" s="23">
        <v>0</v>
      </c>
      <c r="J3" s="23">
        <v>0</v>
      </c>
      <c r="K3" s="23">
        <v>0</v>
      </c>
      <c r="L3" s="23">
        <v>1</v>
      </c>
      <c r="M3" s="23">
        <v>0</v>
      </c>
      <c r="N3" s="24">
        <v>0</v>
      </c>
      <c r="O3" s="24">
        <v>0</v>
      </c>
      <c r="P3" s="24">
        <v>2</v>
      </c>
      <c r="Q3" s="24">
        <v>1</v>
      </c>
      <c r="R3" s="24">
        <v>0</v>
      </c>
      <c r="S3" s="25">
        <v>0</v>
      </c>
      <c r="T3" s="25">
        <v>0</v>
      </c>
      <c r="U3" s="25">
        <v>1</v>
      </c>
      <c r="V3" s="25">
        <v>0</v>
      </c>
      <c r="W3" s="25">
        <v>0</v>
      </c>
      <c r="X3" s="26">
        <v>0</v>
      </c>
      <c r="Y3" s="26">
        <v>0</v>
      </c>
      <c r="Z3" s="26">
        <v>1</v>
      </c>
      <c r="AA3" s="26">
        <v>1</v>
      </c>
      <c r="AB3" s="26">
        <v>1</v>
      </c>
      <c r="AC3" s="27">
        <f>SUM(D3:AB3)</f>
        <v>31</v>
      </c>
    </row>
    <row r="4" spans="1:29" ht="30" customHeight="1" x14ac:dyDescent="0.25">
      <c r="A4" s="62" t="s">
        <v>46</v>
      </c>
      <c r="B4" s="62"/>
      <c r="C4" s="62"/>
      <c r="D4" s="22">
        <v>0</v>
      </c>
      <c r="E4" s="22">
        <v>0</v>
      </c>
      <c r="F4" s="22">
        <v>1</v>
      </c>
      <c r="G4" s="22">
        <v>5</v>
      </c>
      <c r="H4" s="22">
        <v>1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4">
        <v>0</v>
      </c>
      <c r="O4" s="24">
        <v>0</v>
      </c>
      <c r="P4" s="24">
        <v>6</v>
      </c>
      <c r="Q4" s="24">
        <v>0</v>
      </c>
      <c r="R4" s="24">
        <v>1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7">
        <f>SUM(D4:AB4)</f>
        <v>14</v>
      </c>
    </row>
    <row r="5" spans="1:29" ht="30" customHeight="1" x14ac:dyDescent="0.25">
      <c r="A5" s="62" t="s">
        <v>7</v>
      </c>
      <c r="B5" s="62"/>
      <c r="C5" s="62"/>
      <c r="D5" s="22">
        <v>0</v>
      </c>
      <c r="E5" s="22">
        <v>2</v>
      </c>
      <c r="F5" s="22">
        <v>39</v>
      </c>
      <c r="G5" s="22">
        <v>20</v>
      </c>
      <c r="H5" s="22">
        <v>22</v>
      </c>
      <c r="I5" s="23">
        <v>0</v>
      </c>
      <c r="J5" s="23">
        <v>0</v>
      </c>
      <c r="K5" s="23">
        <v>14</v>
      </c>
      <c r="L5" s="23">
        <v>8</v>
      </c>
      <c r="M5" s="23">
        <v>0</v>
      </c>
      <c r="N5" s="24">
        <v>3</v>
      </c>
      <c r="O5" s="24">
        <v>3</v>
      </c>
      <c r="P5" s="24">
        <v>10</v>
      </c>
      <c r="Q5" s="24">
        <v>7</v>
      </c>
      <c r="R5" s="24">
        <v>8</v>
      </c>
      <c r="S5" s="25">
        <v>0</v>
      </c>
      <c r="T5" s="25">
        <v>1</v>
      </c>
      <c r="U5" s="25">
        <v>5</v>
      </c>
      <c r="V5" s="25">
        <v>5</v>
      </c>
      <c r="W5" s="25">
        <v>2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7">
        <f>SUM(D5:AB5)</f>
        <v>149</v>
      </c>
    </row>
    <row r="6" spans="1:29" ht="30" customHeight="1" x14ac:dyDescent="0.25">
      <c r="A6" s="59" t="s">
        <v>8</v>
      </c>
      <c r="B6" s="59"/>
      <c r="C6" s="59"/>
      <c r="D6" s="28">
        <f>SUM(D3:D5)</f>
        <v>0</v>
      </c>
      <c r="E6" s="28">
        <f>SUM(E3:E5)</f>
        <v>2</v>
      </c>
      <c r="F6" s="28">
        <f t="shared" ref="F6:G6" si="0">SUM(F3:F5)</f>
        <v>48</v>
      </c>
      <c r="G6" s="28">
        <f t="shared" si="0"/>
        <v>33</v>
      </c>
      <c r="H6" s="28">
        <v>30</v>
      </c>
      <c r="I6" s="28">
        <v>0</v>
      </c>
      <c r="J6" s="28">
        <f t="shared" ref="J6:K6" si="1">SUM(J3:J5)</f>
        <v>0</v>
      </c>
      <c r="K6" s="28">
        <f t="shared" si="1"/>
        <v>14</v>
      </c>
      <c r="L6" s="28">
        <f>SUM(L3:L5)</f>
        <v>9</v>
      </c>
      <c r="M6" s="28">
        <v>0</v>
      </c>
      <c r="N6" s="28">
        <f t="shared" ref="N6:P6" si="2">SUM(N3,N4,N5)</f>
        <v>3</v>
      </c>
      <c r="O6" s="28">
        <f t="shared" si="2"/>
        <v>3</v>
      </c>
      <c r="P6" s="28">
        <f t="shared" si="2"/>
        <v>18</v>
      </c>
      <c r="Q6" s="28">
        <f>SUM(Q3,Q4,Q5)</f>
        <v>8</v>
      </c>
      <c r="R6" s="28">
        <v>9</v>
      </c>
      <c r="S6" s="28">
        <f t="shared" ref="S6:U6" si="3">SUM(S3,S4,S5)</f>
        <v>0</v>
      </c>
      <c r="T6" s="28">
        <f t="shared" si="3"/>
        <v>1</v>
      </c>
      <c r="U6" s="28">
        <f t="shared" si="3"/>
        <v>6</v>
      </c>
      <c r="V6" s="28">
        <f>SUM(V3,V4,V5)</f>
        <v>5</v>
      </c>
      <c r="W6" s="28">
        <v>2</v>
      </c>
      <c r="X6" s="28">
        <f t="shared" ref="X6:Z6" si="4">SUM(X3,X4,X5)</f>
        <v>0</v>
      </c>
      <c r="Y6" s="28">
        <f t="shared" si="4"/>
        <v>0</v>
      </c>
      <c r="Z6" s="28">
        <f t="shared" si="4"/>
        <v>1</v>
      </c>
      <c r="AA6" s="28">
        <f>SUM(AA3,AA4,AA5)</f>
        <v>1</v>
      </c>
      <c r="AB6" s="28">
        <v>1</v>
      </c>
      <c r="AC6" s="28">
        <f>SUM(AC3:AC5)</f>
        <v>194</v>
      </c>
    </row>
    <row r="7" spans="1:29" ht="30" customHeight="1" thickBot="1" x14ac:dyDescent="0.3">
      <c r="A7" s="59" t="s">
        <v>4</v>
      </c>
      <c r="B7" s="59"/>
      <c r="C7" s="59"/>
      <c r="D7" s="63">
        <v>194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1:29" ht="50.1" customHeight="1" thickTop="1" x14ac:dyDescent="0.25">
      <c r="A8" s="9" t="s">
        <v>18</v>
      </c>
      <c r="B8" s="57" t="s">
        <v>17</v>
      </c>
      <c r="C8" s="57"/>
      <c r="D8" s="66" t="s">
        <v>23</v>
      </c>
      <c r="E8" s="67"/>
      <c r="F8" s="67"/>
      <c r="G8" s="67"/>
      <c r="H8" s="67"/>
      <c r="I8" s="67"/>
      <c r="J8" s="67"/>
      <c r="K8" s="67"/>
      <c r="L8" s="68"/>
      <c r="M8" s="20"/>
      <c r="N8" s="20"/>
      <c r="O8" s="20"/>
      <c r="P8" s="20"/>
    </row>
    <row r="9" spans="1:29" ht="50.1" customHeight="1" x14ac:dyDescent="0.25">
      <c r="A9" s="30" t="s">
        <v>20</v>
      </c>
      <c r="B9" s="58">
        <v>154</v>
      </c>
      <c r="C9" s="58"/>
      <c r="D9" s="69">
        <v>0.1331</v>
      </c>
      <c r="E9" s="70"/>
      <c r="F9" s="70"/>
      <c r="G9" s="70"/>
      <c r="H9" s="70"/>
      <c r="I9" s="70"/>
      <c r="J9" s="70"/>
      <c r="K9" s="70"/>
      <c r="L9" s="71"/>
      <c r="M9" s="34"/>
      <c r="N9" s="19"/>
      <c r="O9" s="19"/>
      <c r="P9" s="19"/>
    </row>
    <row r="10" spans="1:29" ht="77.25" customHeight="1" thickBot="1" x14ac:dyDescent="0.3">
      <c r="A10" s="31" t="s">
        <v>21</v>
      </c>
      <c r="B10" s="50">
        <v>40</v>
      </c>
      <c r="C10" s="50"/>
      <c r="D10" s="72">
        <v>0.15440000000000001</v>
      </c>
      <c r="E10" s="73"/>
      <c r="F10" s="73"/>
      <c r="G10" s="73"/>
      <c r="H10" s="73"/>
      <c r="I10" s="73"/>
      <c r="J10" s="73"/>
      <c r="K10" s="73"/>
      <c r="L10" s="74"/>
      <c r="M10" s="34"/>
      <c r="N10" s="19"/>
      <c r="O10" s="19"/>
      <c r="P10" s="19"/>
    </row>
    <row r="11" spans="1:29" ht="47.25" customHeight="1" thickTop="1" thickBot="1" x14ac:dyDescent="0.45">
      <c r="A11" s="42"/>
      <c r="B11" s="42"/>
      <c r="C11" s="41" t="s">
        <v>24</v>
      </c>
      <c r="D11" s="64">
        <v>44198</v>
      </c>
      <c r="E11" s="65"/>
      <c r="F11" s="29"/>
      <c r="G11" s="29"/>
      <c r="H11" s="29"/>
      <c r="I11" s="29"/>
      <c r="J11" s="29"/>
      <c r="K11" s="29"/>
    </row>
  </sheetData>
  <mergeCells count="15">
    <mergeCell ref="D11:E11"/>
    <mergeCell ref="D8:L8"/>
    <mergeCell ref="D9:L9"/>
    <mergeCell ref="D10:L10"/>
    <mergeCell ref="B8:C8"/>
    <mergeCell ref="B9:C9"/>
    <mergeCell ref="B10:C10"/>
    <mergeCell ref="A7:C7"/>
    <mergeCell ref="A1:AC1"/>
    <mergeCell ref="A2:C2"/>
    <mergeCell ref="A6:C6"/>
    <mergeCell ref="A3:C3"/>
    <mergeCell ref="A4:C4"/>
    <mergeCell ref="A5:C5"/>
    <mergeCell ref="D7:AC7"/>
  </mergeCells>
  <pageMargins left="0.7" right="0.7" top="0.75" bottom="0.75" header="0.3" footer="0.3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LİSANS ULUSLARARASI ÖĞR.</vt:lpstr>
      <vt:lpstr>LİSANSÜSTÜ ULUSLARARASI ÖĞR.</vt:lpstr>
      <vt:lpstr>'LİSANS ULUSLARARASI ÖĞR.'!Yazdırma_Alanı</vt:lpstr>
      <vt:lpstr>'LİSANSÜSTÜ ULUSLARARASI ÖĞR.'!Yazdırma_Alanı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 KOTAN</dc:creator>
  <cp:lastModifiedBy>Meral KAHRAMAN</cp:lastModifiedBy>
  <cp:lastPrinted>2021-03-08T18:56:56Z</cp:lastPrinted>
  <dcterms:created xsi:type="dcterms:W3CDTF">2019-10-16T18:34:22Z</dcterms:created>
  <dcterms:modified xsi:type="dcterms:W3CDTF">2021-10-12T12:33:56Z</dcterms:modified>
</cp:coreProperties>
</file>